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ОР" state="visible" r:id="rId5"/>
    <sheet sheetId="3" name="Количество" state="visible" r:id="rId6"/>
    <sheet sheetId="4" name="Проверка ресурсов" state="visible" r:id="rId7"/>
  </sheets>
  <definedNames>
    <definedName name="_xlnm.Print_Area" localSheetId="0">'Инструкция'!$A1:$B13</definedName>
    <definedName name="_xlnm.Print_Area" localSheetId="1">'ВОР'!$A1:$N28</definedName>
    <definedName name="_xlnm.Print_Titles" localSheetId="1">'ВОР'!$8:$8</definedName>
    <definedName name="_xlnm.Print_Area" localSheetId="2">'Количество'!$A1:$G30</definedName>
    <definedName name="_xlnm.Print_Titles" localSheetId="2">'Количество'!$8:$8</definedName>
    <definedName name="_xlnm.Print_Area" localSheetId="3">'Проверка ресурсов'!$A1:$F13</definedName>
    <definedName name="_xlnm.Print_Titles" localSheetId="3">'Проверка ресурсов'!$6:$6</definedName>
  </definedNames>
  <calcPr calcId="171027" fullCalcOnLoad="1"/>
</workbook>
</file>

<file path=xl/sharedStrings.xml><?xml version="1.0" encoding="utf-8"?>
<sst xmlns="http://schemas.openxmlformats.org/spreadsheetml/2006/main" count="105" uniqueCount="83">
  <si>
    <t>Ведомость водостока и перевод объёмов</t>
  </si>
  <si>
    <t>Действие</t>
  </si>
  <si>
    <t>Порядок заполнения</t>
  </si>
  <si>
    <t>Назначение</t>
  </si>
  <si>
    <t>Авторский помощник для ВОР и количества по нормам. Не утверждённая форма и не локальная смета.</t>
  </si>
  <si>
    <t>Исходные данные</t>
  </si>
  <si>
    <t>Жёлтые ячейки предназначены для ввода. Объёмы определяют по проекту и записывают отдельно для каждой работы.</t>
  </si>
  <si>
    <t>Измеритель</t>
  </si>
  <si>
    <t>Для м и шт делитель 1; для 100 м и 100 шт делитель 100. Единица ВОР должна совпадать с физической единицей нормы.</t>
  </si>
  <si>
    <t>Количество</t>
  </si>
  <si>
    <t>На листе ВОР количество вычисляется как объём / делитель. Пустые исходные данные не заменяются нулём.</t>
  </si>
  <si>
    <t>Труд рабочих</t>
  </si>
  <si>
    <t>На листе Количество укажите норму труда выбранного шифра. Труд вычисляется как количество × норматив; суммируется только труд.</t>
  </si>
  <si>
    <t>Материалы</t>
  </si>
  <si>
    <t>Расход «П» уточняют по проекту. Обобщённые ресурсы сопоставляют со спецификацией. Монтаж уже включённых креплений и колен не повторяют.</t>
  </si>
  <si>
    <t>Новый шифр</t>
  </si>
  <si>
    <t>При изменении шифра заново проверьте измеритель, делитель, норматив труда и ресурсы. Их значения не подбираются автоматически.</t>
  </si>
  <si>
    <t>Разные работы</t>
  </si>
  <si>
    <t>Метры, штуки и количества разных работ не объединяются в один итог. Стоимость, НР, СП, налоги и индексы не рассчитываются.</t>
  </si>
  <si>
    <t>Источник</t>
  </si>
  <si>
    <t>ФСНБ-2022, ГЭСН: таблицы 12-01-035 и 12-01-036</t>
  </si>
  <si>
    <t>Ведомость водостока: учебный пример</t>
  </si>
  <si>
    <t>Объект</t>
  </si>
  <si>
    <t>Наружный водосток здания</t>
  </si>
  <si>
    <t>Дата</t>
  </si>
  <si>
    <t>Основание объёмов</t>
  </si>
  <si>
    <t>Учебный пример, объёмы заданы</t>
  </si>
  <si>
    <t>Составитель</t>
  </si>
  <si>
    <t>Проверил</t>
  </si>
  <si>
    <t>№</t>
  </si>
  <si>
    <t>Элемент</t>
  </si>
  <si>
    <t>Материал</t>
  </si>
  <si>
    <t>Технология</t>
  </si>
  <si>
    <t>Доступ / высота</t>
  </si>
  <si>
    <t>Объём ВОР</t>
  </si>
  <si>
    <t>Единица ВОР</t>
  </si>
  <si>
    <t>База</t>
  </si>
  <si>
    <t>Шифр</t>
  </si>
  <si>
    <t>Измеритель нормы</t>
  </si>
  <si>
    <t>Делитель</t>
  </si>
  <si>
    <t>Замечание</t>
  </si>
  <si>
    <t>Желоба</t>
  </si>
  <si>
    <t>ПВХ</t>
  </si>
  <si>
    <t>Крепления и стыковка включены</t>
  </si>
  <si>
    <t>Уточнить по проекту</t>
  </si>
  <si>
    <t>м</t>
  </si>
  <si>
    <t>ФСНБ-2022</t>
  </si>
  <si>
    <t>12-01-036-01</t>
  </si>
  <si>
    <t>100 м</t>
  </si>
  <si>
    <t>ГЭСН, таблица 12-01-036</t>
  </si>
  <si>
    <t>Новая установка, без демонтажа; комплектность по спецификации</t>
  </si>
  <si>
    <t>Трубы</t>
  </si>
  <si>
    <t>Хомуты и колена включены</t>
  </si>
  <si>
    <t>12-01-036-02</t>
  </si>
  <si>
    <t>Количество по нормам и труд рабочих</t>
  </si>
  <si>
    <t>Труд в чел.-ч. Итог суммирует труд, количества работ остаются отдельными.</t>
  </si>
  <si>
    <t>Норматив труда вводят для выбранного шифра и его измерителя.</t>
  </si>
  <si>
    <t>Труд на единицу нормы, чел.-ч</t>
  </si>
  <si>
    <t>Труд на объём, чел.-ч</t>
  </si>
  <si>
    <t>Источник норматива</t>
  </si>
  <si>
    <t>Всего труда, чел.-ч</t>
  </si>
  <si>
    <t>Проверка комплектации водостока</t>
  </si>
  <si>
    <t>Потребность уточняют по проекту. Стоимость здесь не рассчитывается.</t>
  </si>
  <si>
    <t>Ресурс / операция</t>
  </si>
  <si>
    <t>Что проверить</t>
  </si>
  <si>
    <t>Проектный расход</t>
  </si>
  <si>
    <t>Основание / спецификация</t>
  </si>
  <si>
    <t>Отметка проверяющего</t>
  </si>
  <si>
    <t>Наконечники, углы, соединители</t>
  </si>
  <si>
    <t>Расход «П» уточнить по проекту</t>
  </si>
  <si>
    <t>Желоба, воронки, кронштейны</t>
  </si>
  <si>
    <t>Сопоставить нормативные ресурсы с проектной комплектностью</t>
  </si>
  <si>
    <t>Колена труб</t>
  </si>
  <si>
    <t>Обобщённый ресурс труб</t>
  </si>
  <si>
    <t>Уточнить изделие; нормативный расход 96 м на 100 м работы</t>
  </si>
  <si>
    <t>Хомуты</t>
  </si>
  <si>
    <t>Проверить комплектность и отсутствие повторного учёта</t>
  </si>
  <si>
    <t>12-01-035</t>
  </si>
  <si>
    <t>Металлические трубы и изделия</t>
  </si>
  <si>
    <t>Уточнить обобщённые ресурсы по проекту</t>
  </si>
  <si>
    <t>12-01-036</t>
  </si>
  <si>
    <t>Монтаж креплений и колен</t>
  </si>
  <si>
    <t>Включённые операции не начислять повторно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</si>
</sst>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000"/>
  </numFmts>
  <fonts count="5" x14ac:knownFonts="1">
    <font>
      <color theme="1"/>
      <family val="2"/>
      <scheme val="minor"/>
      <sz val="11"/>
      <name val="Calibri"/>
    </font>
    <font>
      <b/>
      <color rgb="513A2D"/>
      <sz val="14"/>
      <name val="Arial"/>
    </font>
    <font>
      <b/>
      <color rgb="FFFFFF"/>
      <sz val="10"/>
      <name val="Arial"/>
    </font>
    <font>
      <color rgb="252525"/>
      <sz val="10"/>
      <name val="Arial"/>
    </font>
    <font>
      <b/>
      <color rgb="513A2D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513A2D"/>
      </patternFill>
    </fill>
    <fill>
      <patternFill patternType="solid">
        <fgColor rgb="FFF5D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5" fontId="3" fillId="3" borderId="0" xfId="0" applyNumberFormat="1" applyFont="1" applyFill="1" applyAlignment="1">
      <alignment horizontal="right" vertical="center" wrapText="1"/>
    </xf>
    <xf numFmtId="1" fontId="3" fillId="3" borderId="0" xfId="0" applyNumberFormat="1" applyFont="1" applyFill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165" fontId="3" fillId="3" borderId="0" xfId="0" applyNumberFormat="1" applyFont="1" applyFill="1" applyAlignment="1">
      <alignment horizontal="left" vertical="center" wrapText="1"/>
    </xf>
    <xf numFmtId="1" fontId="3" fillId="3" borderId="0" xfId="0" applyNumberFormat="1" applyFont="1" applyFill="1" applyAlignment="1">
      <alignment horizontal="left" vertical="center" wrapText="1"/>
    </xf>
    <xf numFmtId="1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7f4f249c-9781-495c-9976-e795e0e8ed4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7f4f249c-9781-495c-9976-e795e0e8ed4e" TargetMode="External"/><Relationship Id="rId2" Type="http://schemas.openxmlformats.org/officeDocument/2006/relationships/hyperlink" Target="https://fgiscs.minstroyrf.ru/api/values/GetFileContent/7f4f249c-9781-495c-9976-e795e0e8ed4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7f4f249c-9781-495c-9976-e795e0e8ed4e" TargetMode="External"/><Relationship Id="rId2" Type="http://schemas.openxmlformats.org/officeDocument/2006/relationships/hyperlink" Target="https://fgiscs.minstroyrf.ru/api/values/GetFileContent/7f4f249c-9781-495c-9976-e795e0e8ed4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3"/>
  <sheetViews>
    <sheetView workbookViewId="0" showGridLines="0"/>
  </sheetViews>
  <sheetFormatPr defaultRowHeight="24" outlineLevelRow="0" outlineLevelCol="0" x14ac:dyDescent="55" customHeight="1"/>
  <cols>
    <col min="1" max="1" width="45" customWidth="1"/>
    <col min="2" max="2" width="85" customWidth="1"/>
  </cols>
  <sheetData>
    <row r="2" ht="30" customHeight="1" spans="1:2" x14ac:dyDescent="0.25">
      <c r="A2" s="1" t="s">
        <v>0</v>
      </c>
      <c r="B2" s="1"/>
    </row>
    <row r="4" ht="42" customHeight="1" spans="1:2" x14ac:dyDescent="0.25">
      <c r="A4" s="2" t="s">
        <v>1</v>
      </c>
      <c r="B4" s="2" t="s">
        <v>2</v>
      </c>
    </row>
    <row r="5" ht="45" customHeight="1" spans="1:2" x14ac:dyDescent="0.25">
      <c r="A5" s="3" t="s">
        <v>3</v>
      </c>
      <c r="B5" s="3" t="s">
        <v>4</v>
      </c>
    </row>
    <row r="6" ht="45" customHeight="1" spans="1:2" x14ac:dyDescent="0.25">
      <c r="A6" s="3" t="s">
        <v>5</v>
      </c>
      <c r="B6" s="3" t="s">
        <v>6</v>
      </c>
    </row>
    <row r="7" ht="45" customHeight="1" spans="1:2" x14ac:dyDescent="0.25">
      <c r="A7" s="3" t="s">
        <v>7</v>
      </c>
      <c r="B7" s="3" t="s">
        <v>8</v>
      </c>
    </row>
    <row r="8" ht="45" customHeight="1" spans="1:2" x14ac:dyDescent="0.25">
      <c r="A8" s="3" t="s">
        <v>9</v>
      </c>
      <c r="B8" s="3" t="s">
        <v>10</v>
      </c>
    </row>
    <row r="9" ht="45" customHeight="1" spans="1:2" x14ac:dyDescent="0.25">
      <c r="A9" s="3" t="s">
        <v>11</v>
      </c>
      <c r="B9" s="3" t="s">
        <v>12</v>
      </c>
    </row>
    <row r="10" ht="45" customHeight="1" spans="1:2" x14ac:dyDescent="0.25">
      <c r="A10" s="3" t="s">
        <v>13</v>
      </c>
      <c r="B10" s="3" t="s">
        <v>14</v>
      </c>
    </row>
    <row r="11" ht="45" customHeight="1" spans="1:2" x14ac:dyDescent="0.25">
      <c r="A11" s="3" t="s">
        <v>15</v>
      </c>
      <c r="B11" s="3" t="s">
        <v>16</v>
      </c>
    </row>
    <row r="12" ht="45" customHeight="1" spans="1:2" x14ac:dyDescent="0.25">
      <c r="A12" s="3" t="s">
        <v>17</v>
      </c>
      <c r="B12" s="3" t="s">
        <v>18</v>
      </c>
    </row>
    <row r="13" ht="45" customHeight="1" spans="1:2" x14ac:dyDescent="0.25">
      <c r="A13" s="3" t="s">
        <v>19</v>
      </c>
      <c r="B13" s="3" t="s">
        <v>20</v>
      </c>
    </row>
  </sheetData>
  <mergeCells count="1">
    <mergeCell ref="A2:B2"/>
  </mergeCells>
  <hyperlinks>
    <hyperlink ref="B13" r:id="rId1"/>
  </hyperlinks>
  <pageMargins left="0.25" right="0.25" top="0.4" bottom="0.4" header="0.15" footer="0.15"/>
  <pageSetup paperSize="9" orientation="landscape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8"/>
  <sheetViews>
    <sheetView workbookViewId="0" showGridLines="0">
      <pane xSplit="2" ySplit="8" topLeftCell="C9" activePane="bottomRight" state="frozen"/>
      <selection pane="bottomRight"/>
    </sheetView>
  </sheetViews>
  <sheetFormatPr defaultRowHeight="24" outlineLevelRow="0" outlineLevelCol="0" x14ac:dyDescent="55" customHeight="1"/>
  <cols>
    <col min="1" max="1" width="5" customWidth="1"/>
    <col min="2" max="2" width="23" customWidth="1"/>
    <col min="3" max="3" width="10" customWidth="1"/>
    <col min="4" max="4" width="26" customWidth="1"/>
    <col min="5" max="5" width="22" customWidth="1"/>
    <col min="6" max="7" width="12" customWidth="1"/>
    <col min="8" max="8" width="14" customWidth="1"/>
    <col min="9" max="9" width="19" customWidth="1"/>
    <col min="10" max="10" width="14" customWidth="1"/>
    <col min="11" max="11" width="12" customWidth="1"/>
    <col min="12" max="12" width="16" customWidth="1"/>
    <col min="13" max="13" width="26" customWidth="1"/>
    <col min="14" max="14" width="32" customWidth="1"/>
  </cols>
  <sheetData>
    <row r="2" ht="30" customHeight="1" spans="1:14" x14ac:dyDescent="0.25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3" t="s">
        <v>22</v>
      </c>
      <c r="B3" s="3"/>
      <c r="C3" s="4" t="s">
        <v>23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3" t="s">
        <v>24</v>
      </c>
      <c r="B4" s="3"/>
      <c r="C4" s="5">
        <v>46302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x14ac:dyDescent="0.25">
      <c r="A5" s="3" t="s">
        <v>25</v>
      </c>
      <c r="B5" s="3"/>
      <c r="C5" s="4" t="s">
        <v>26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x14ac:dyDescent="0.25">
      <c r="A6" s="3" t="s">
        <v>27</v>
      </c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5">
      <c r="A7" s="3" t="s">
        <v>28</v>
      </c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ht="42" customHeight="1" spans="1:14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37</v>
      </c>
      <c r="J8" s="2" t="s">
        <v>38</v>
      </c>
      <c r="K8" s="2" t="s">
        <v>39</v>
      </c>
      <c r="L8" s="2" t="s">
        <v>9</v>
      </c>
      <c r="M8" s="2" t="s">
        <v>19</v>
      </c>
      <c r="N8" s="2" t="s">
        <v>40</v>
      </c>
    </row>
    <row r="9" ht="60" customHeight="1" spans="1:14" x14ac:dyDescent="0.25">
      <c r="A9" s="6">
        <v>1</v>
      </c>
      <c r="B9" s="4" t="s">
        <v>41</v>
      </c>
      <c r="C9" s="4" t="s">
        <v>42</v>
      </c>
      <c r="D9" s="4" t="s">
        <v>43</v>
      </c>
      <c r="E9" s="4" t="s">
        <v>44</v>
      </c>
      <c r="F9" s="7">
        <v>48</v>
      </c>
      <c r="G9" s="4" t="s">
        <v>45</v>
      </c>
      <c r="H9" s="4" t="s">
        <v>46</v>
      </c>
      <c r="I9" s="4" t="s">
        <v>47</v>
      </c>
      <c r="J9" s="4" t="s">
        <v>48</v>
      </c>
      <c r="K9" s="8">
        <v>100</v>
      </c>
      <c r="L9" s="9">
        <f>IF(AND(ISNUMBER(F9),ISNUMBER(K9)),F9/K9,"")</f>
        <v>0.48</v>
      </c>
      <c r="M9" s="4" t="s">
        <v>49</v>
      </c>
      <c r="N9" s="4" t="s">
        <v>50</v>
      </c>
    </row>
    <row r="10" ht="60" customHeight="1" spans="1:14" x14ac:dyDescent="0.25">
      <c r="A10" s="6">
        <v>2</v>
      </c>
      <c r="B10" s="4" t="s">
        <v>51</v>
      </c>
      <c r="C10" s="4" t="s">
        <v>42</v>
      </c>
      <c r="D10" s="4" t="s">
        <v>52</v>
      </c>
      <c r="E10" s="4" t="s">
        <v>44</v>
      </c>
      <c r="F10" s="7">
        <v>24</v>
      </c>
      <c r="G10" s="4" t="s">
        <v>45</v>
      </c>
      <c r="H10" s="4" t="s">
        <v>46</v>
      </c>
      <c r="I10" s="4" t="s">
        <v>53</v>
      </c>
      <c r="J10" s="4" t="s">
        <v>48</v>
      </c>
      <c r="K10" s="8">
        <v>100</v>
      </c>
      <c r="L10" s="9">
        <f>IF(AND(ISNUMBER(F10),ISNUMBER(K10)),F10/K10,"")</f>
        <v>0.24</v>
      </c>
      <c r="M10" s="4" t="s">
        <v>49</v>
      </c>
      <c r="N10" s="4" t="s">
        <v>50</v>
      </c>
    </row>
    <row r="11" ht="60" customHeight="1" spans="1:14" x14ac:dyDescent="0.25">
      <c r="A11" s="6">
        <v>3</v>
      </c>
      <c r="B11" s="4"/>
      <c r="C11" s="4"/>
      <c r="D11" s="4"/>
      <c r="E11" s="4"/>
      <c r="F11" s="10"/>
      <c r="G11" s="4"/>
      <c r="H11" s="4"/>
      <c r="I11" s="4"/>
      <c r="J11" s="4"/>
      <c r="K11" s="11"/>
      <c r="L11" s="9" t="str">
        <f>IF(AND(ISNUMBER(F11),ISNUMBER(K11)),F11/K11,"")</f>
        <v/>
      </c>
      <c r="M11" s="4"/>
      <c r="N11" s="4"/>
    </row>
    <row r="12" ht="60" customHeight="1" spans="1:14" x14ac:dyDescent="0.25">
      <c r="A12" s="6">
        <v>4</v>
      </c>
      <c r="B12" s="4"/>
      <c r="C12" s="4"/>
      <c r="D12" s="4"/>
      <c r="E12" s="4"/>
      <c r="F12" s="10"/>
      <c r="G12" s="4"/>
      <c r="H12" s="4"/>
      <c r="I12" s="4"/>
      <c r="J12" s="4"/>
      <c r="K12" s="11"/>
      <c r="L12" s="9" t="str">
        <f>IF(AND(ISNUMBER(F12),ISNUMBER(K12)),F12/K12,"")</f>
        <v/>
      </c>
      <c r="M12" s="4"/>
      <c r="N12" s="4"/>
    </row>
    <row r="13" ht="60" customHeight="1" spans="1:14" x14ac:dyDescent="0.25">
      <c r="A13" s="6">
        <v>5</v>
      </c>
      <c r="B13" s="4"/>
      <c r="C13" s="4"/>
      <c r="D13" s="4"/>
      <c r="E13" s="4"/>
      <c r="F13" s="10"/>
      <c r="G13" s="4"/>
      <c r="H13" s="4"/>
      <c r="I13" s="4"/>
      <c r="J13" s="4"/>
      <c r="K13" s="11"/>
      <c r="L13" s="9" t="str">
        <f>IF(AND(ISNUMBER(F13),ISNUMBER(K13)),F13/K13,"")</f>
        <v/>
      </c>
      <c r="M13" s="4"/>
      <c r="N13" s="4"/>
    </row>
    <row r="14" ht="60" customHeight="1" spans="1:14" x14ac:dyDescent="0.25">
      <c r="A14" s="6">
        <v>6</v>
      </c>
      <c r="B14" s="4"/>
      <c r="C14" s="4"/>
      <c r="D14" s="4"/>
      <c r="E14" s="4"/>
      <c r="F14" s="10"/>
      <c r="G14" s="4"/>
      <c r="H14" s="4"/>
      <c r="I14" s="4"/>
      <c r="J14" s="4"/>
      <c r="K14" s="11"/>
      <c r="L14" s="9" t="str">
        <f>IF(AND(ISNUMBER(F14),ISNUMBER(K14)),F14/K14,"")</f>
        <v/>
      </c>
      <c r="M14" s="4"/>
      <c r="N14" s="4"/>
    </row>
    <row r="15" ht="60" customHeight="1" spans="1:14" x14ac:dyDescent="0.25">
      <c r="A15" s="6">
        <v>7</v>
      </c>
      <c r="B15" s="4"/>
      <c r="C15" s="4"/>
      <c r="D15" s="4"/>
      <c r="E15" s="4"/>
      <c r="F15" s="10"/>
      <c r="G15" s="4"/>
      <c r="H15" s="4"/>
      <c r="I15" s="4"/>
      <c r="J15" s="4"/>
      <c r="K15" s="11"/>
      <c r="L15" s="9" t="str">
        <f>IF(AND(ISNUMBER(F15),ISNUMBER(K15)),F15/K15,"")</f>
        <v/>
      </c>
      <c r="M15" s="4"/>
      <c r="N15" s="4"/>
    </row>
    <row r="16" ht="60" customHeight="1" spans="1:14" x14ac:dyDescent="0.25">
      <c r="A16" s="6">
        <v>8</v>
      </c>
      <c r="B16" s="4"/>
      <c r="C16" s="4"/>
      <c r="D16" s="4"/>
      <c r="E16" s="4"/>
      <c r="F16" s="10"/>
      <c r="G16" s="4"/>
      <c r="H16" s="4"/>
      <c r="I16" s="4"/>
      <c r="J16" s="4"/>
      <c r="K16" s="11"/>
      <c r="L16" s="9" t="str">
        <f>IF(AND(ISNUMBER(F16),ISNUMBER(K16)),F16/K16,"")</f>
        <v/>
      </c>
      <c r="M16" s="4"/>
      <c r="N16" s="4"/>
    </row>
    <row r="17" ht="60" customHeight="1" spans="1:14" x14ac:dyDescent="0.25">
      <c r="A17" s="6">
        <v>9</v>
      </c>
      <c r="B17" s="4"/>
      <c r="C17" s="4"/>
      <c r="D17" s="4"/>
      <c r="E17" s="4"/>
      <c r="F17" s="10"/>
      <c r="G17" s="4"/>
      <c r="H17" s="4"/>
      <c r="I17" s="4"/>
      <c r="J17" s="4"/>
      <c r="K17" s="11"/>
      <c r="L17" s="9" t="str">
        <f>IF(AND(ISNUMBER(F17),ISNUMBER(K17)),F17/K17,"")</f>
        <v/>
      </c>
      <c r="M17" s="4"/>
      <c r="N17" s="4"/>
    </row>
    <row r="18" ht="60" customHeight="1" spans="1:14" x14ac:dyDescent="0.25">
      <c r="A18" s="6">
        <v>10</v>
      </c>
      <c r="B18" s="4"/>
      <c r="C18" s="4"/>
      <c r="D18" s="4"/>
      <c r="E18" s="4"/>
      <c r="F18" s="10"/>
      <c r="G18" s="4"/>
      <c r="H18" s="4"/>
      <c r="I18" s="4"/>
      <c r="J18" s="4"/>
      <c r="K18" s="11"/>
      <c r="L18" s="9" t="str">
        <f>IF(AND(ISNUMBER(F18),ISNUMBER(K18)),F18/K18,"")</f>
        <v/>
      </c>
      <c r="M18" s="4"/>
      <c r="N18" s="4"/>
    </row>
    <row r="19" ht="60" customHeight="1" spans="1:14" x14ac:dyDescent="0.25">
      <c r="A19" s="6">
        <v>11</v>
      </c>
      <c r="B19" s="4"/>
      <c r="C19" s="4"/>
      <c r="D19" s="4"/>
      <c r="E19" s="4"/>
      <c r="F19" s="10"/>
      <c r="G19" s="4"/>
      <c r="H19" s="4"/>
      <c r="I19" s="4"/>
      <c r="J19" s="4"/>
      <c r="K19" s="11"/>
      <c r="L19" s="9" t="str">
        <f>IF(AND(ISNUMBER(F19),ISNUMBER(K19)),F19/K19,"")</f>
        <v/>
      </c>
      <c r="M19" s="4"/>
      <c r="N19" s="4"/>
    </row>
    <row r="20" ht="60" customHeight="1" spans="1:14" x14ac:dyDescent="0.25">
      <c r="A20" s="6">
        <v>12</v>
      </c>
      <c r="B20" s="4"/>
      <c r="C20" s="4"/>
      <c r="D20" s="4"/>
      <c r="E20" s="4"/>
      <c r="F20" s="10"/>
      <c r="G20" s="4"/>
      <c r="H20" s="4"/>
      <c r="I20" s="4"/>
      <c r="J20" s="4"/>
      <c r="K20" s="11"/>
      <c r="L20" s="9" t="str">
        <f>IF(AND(ISNUMBER(F20),ISNUMBER(K20)),F20/K20,"")</f>
        <v/>
      </c>
      <c r="M20" s="4"/>
      <c r="N20" s="4"/>
    </row>
    <row r="21" ht="60" customHeight="1" spans="1:14" x14ac:dyDescent="0.25">
      <c r="A21" s="6">
        <v>13</v>
      </c>
      <c r="B21" s="4"/>
      <c r="C21" s="4"/>
      <c r="D21" s="4"/>
      <c r="E21" s="4"/>
      <c r="F21" s="10"/>
      <c r="G21" s="4"/>
      <c r="H21" s="4"/>
      <c r="I21" s="4"/>
      <c r="J21" s="4"/>
      <c r="K21" s="11"/>
      <c r="L21" s="9" t="str">
        <f>IF(AND(ISNUMBER(F21),ISNUMBER(K21)),F21/K21,"")</f>
        <v/>
      </c>
      <c r="M21" s="4"/>
      <c r="N21" s="4"/>
    </row>
    <row r="22" ht="60" customHeight="1" spans="1:14" x14ac:dyDescent="0.25">
      <c r="A22" s="6">
        <v>14</v>
      </c>
      <c r="B22" s="4"/>
      <c r="C22" s="4"/>
      <c r="D22" s="4"/>
      <c r="E22" s="4"/>
      <c r="F22" s="10"/>
      <c r="G22" s="4"/>
      <c r="H22" s="4"/>
      <c r="I22" s="4"/>
      <c r="J22" s="4"/>
      <c r="K22" s="11"/>
      <c r="L22" s="9" t="str">
        <f>IF(AND(ISNUMBER(F22),ISNUMBER(K22)),F22/K22,"")</f>
        <v/>
      </c>
      <c r="M22" s="4"/>
      <c r="N22" s="4"/>
    </row>
    <row r="23" ht="60" customHeight="1" spans="1:14" x14ac:dyDescent="0.25">
      <c r="A23" s="6">
        <v>15</v>
      </c>
      <c r="B23" s="4"/>
      <c r="C23" s="4"/>
      <c r="D23" s="4"/>
      <c r="E23" s="4"/>
      <c r="F23" s="10"/>
      <c r="G23" s="4"/>
      <c r="H23" s="4"/>
      <c r="I23" s="4"/>
      <c r="J23" s="4"/>
      <c r="K23" s="11"/>
      <c r="L23" s="9" t="str">
        <f>IF(AND(ISNUMBER(F23),ISNUMBER(K23)),F23/K23,"")</f>
        <v/>
      </c>
      <c r="M23" s="4"/>
      <c r="N23" s="4"/>
    </row>
    <row r="24" ht="60" customHeight="1" spans="1:14" x14ac:dyDescent="0.25">
      <c r="A24" s="6">
        <v>16</v>
      </c>
      <c r="B24" s="4"/>
      <c r="C24" s="4"/>
      <c r="D24" s="4"/>
      <c r="E24" s="4"/>
      <c r="F24" s="10"/>
      <c r="G24" s="4"/>
      <c r="H24" s="4"/>
      <c r="I24" s="4"/>
      <c r="J24" s="4"/>
      <c r="K24" s="11"/>
      <c r="L24" s="9" t="str">
        <f>IF(AND(ISNUMBER(F24),ISNUMBER(K24)),F24/K24,"")</f>
        <v/>
      </c>
      <c r="M24" s="4"/>
      <c r="N24" s="4"/>
    </row>
    <row r="25" ht="60" customHeight="1" spans="1:14" x14ac:dyDescent="0.25">
      <c r="A25" s="6">
        <v>17</v>
      </c>
      <c r="B25" s="4"/>
      <c r="C25" s="4"/>
      <c r="D25" s="4"/>
      <c r="E25" s="4"/>
      <c r="F25" s="10"/>
      <c r="G25" s="4"/>
      <c r="H25" s="4"/>
      <c r="I25" s="4"/>
      <c r="J25" s="4"/>
      <c r="K25" s="11"/>
      <c r="L25" s="9" t="str">
        <f>IF(AND(ISNUMBER(F25),ISNUMBER(K25)),F25/K25,"")</f>
        <v/>
      </c>
      <c r="M25" s="4"/>
      <c r="N25" s="4"/>
    </row>
    <row r="26" ht="60" customHeight="1" spans="1:14" x14ac:dyDescent="0.25">
      <c r="A26" s="6">
        <v>18</v>
      </c>
      <c r="B26" s="4"/>
      <c r="C26" s="4"/>
      <c r="D26" s="4"/>
      <c r="E26" s="4"/>
      <c r="F26" s="10"/>
      <c r="G26" s="4"/>
      <c r="H26" s="4"/>
      <c r="I26" s="4"/>
      <c r="J26" s="4"/>
      <c r="K26" s="11"/>
      <c r="L26" s="9" t="str">
        <f>IF(AND(ISNUMBER(F26),ISNUMBER(K26)),F26/K26,"")</f>
        <v/>
      </c>
      <c r="M26" s="4"/>
      <c r="N26" s="4"/>
    </row>
    <row r="27" ht="60" customHeight="1" spans="1:14" x14ac:dyDescent="0.25">
      <c r="A27" s="6">
        <v>19</v>
      </c>
      <c r="B27" s="4"/>
      <c r="C27" s="4"/>
      <c r="D27" s="4"/>
      <c r="E27" s="4"/>
      <c r="F27" s="10"/>
      <c r="G27" s="4"/>
      <c r="H27" s="4"/>
      <c r="I27" s="4"/>
      <c r="J27" s="4"/>
      <c r="K27" s="11"/>
      <c r="L27" s="9" t="str">
        <f>IF(AND(ISNUMBER(F27),ISNUMBER(K27)),F27/K27,"")</f>
        <v/>
      </c>
      <c r="M27" s="4"/>
      <c r="N27" s="4"/>
    </row>
    <row r="28" ht="60" customHeight="1" spans="1:14" x14ac:dyDescent="0.25">
      <c r="A28" s="6">
        <v>20</v>
      </c>
      <c r="B28" s="4"/>
      <c r="C28" s="4"/>
      <c r="D28" s="4"/>
      <c r="E28" s="4"/>
      <c r="F28" s="10"/>
      <c r="G28" s="4"/>
      <c r="H28" s="4"/>
      <c r="I28" s="4"/>
      <c r="J28" s="4"/>
      <c r="K28" s="11"/>
      <c r="L28" s="9" t="str">
        <f>IF(AND(ISNUMBER(F28),ISNUMBER(K28)),F28/K28,"")</f>
        <v/>
      </c>
      <c r="M28" s="4"/>
      <c r="N28" s="4"/>
    </row>
  </sheetData>
  <mergeCells count="11">
    <mergeCell ref="A2:N2"/>
    <mergeCell ref="A3:B3"/>
    <mergeCell ref="C3:N3"/>
    <mergeCell ref="A4:B4"/>
    <mergeCell ref="C4:N4"/>
    <mergeCell ref="A5:B5"/>
    <mergeCell ref="C5:N5"/>
    <mergeCell ref="A6:B6"/>
    <mergeCell ref="C6:N6"/>
    <mergeCell ref="A7:B7"/>
    <mergeCell ref="C7:N7"/>
  </mergeCells>
  <dataValidations count="4">
    <dataValidation type="decimal" operator="greaterThanOrEqual" allowBlank="1" showErrorMessage="1" errorTitle="Проверьте число" error="Объём не может быть отрицательным." sqref="F10:F28">
      <formula1>0</formula1>
    </dataValidation>
    <dataValidation type="decimal" operator="greaterThanOrEqual" allowBlank="1" showErrorMessage="1" errorTitle="Проверьте число" error="Объём не может быть отрицательным." sqref="F9:F28">
      <formula1>0</formula1>
    </dataValidation>
    <dataValidation type="decimal" operator="greaterThan" allowBlank="1" showErrorMessage="1" errorTitle="Проверьте число" error="Делитель должен быть больше нуля." sqref="K10:K28">
      <formula1>0</formula1>
    </dataValidation>
    <dataValidation type="decimal" operator="greaterThan" allowBlank="1" showErrorMessage="1" errorTitle="Проверьте число" error="Делитель должен быть больше нуля." sqref="K9:K28">
      <formula1>0</formula1>
    </dataValidation>
  </dataValidations>
  <hyperlinks>
    <hyperlink ref="M9" r:id="rId1"/>
    <hyperlink ref="M10" r:id="rId2"/>
  </hyperlinks>
  <pageMargins left="0.25" right="0.25" top="0.4" bottom="0.4" header="0.15" footer="0.15"/>
  <pageSetup paperSize="8" orientation="landscape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0"/>
  <sheetViews>
    <sheetView workbookViewId="0" showGridLines="0">
      <pane xSplit="2" ySplit="8" topLeftCell="C9" activePane="bottomRight" state="frozen"/>
      <selection pane="bottomRight"/>
    </sheetView>
  </sheetViews>
  <sheetFormatPr defaultRowHeight="24" outlineLevelRow="0" outlineLevelCol="0" x14ac:dyDescent="55" customHeight="1"/>
  <cols>
    <col min="1" max="1" width="5" customWidth="1"/>
    <col min="2" max="2" width="24" customWidth="1"/>
    <col min="3" max="3" width="19" customWidth="1"/>
    <col min="4" max="4" width="18" customWidth="1"/>
    <col min="5" max="5" width="20" customWidth="1"/>
    <col min="6" max="6" width="24" customWidth="1"/>
    <col min="7" max="7" width="55" customWidth="1"/>
  </cols>
  <sheetData>
    <row r="2" ht="30" customHeight="1" spans="1:7" x14ac:dyDescent="0.25">
      <c r="A2" s="1" t="s">
        <v>54</v>
      </c>
      <c r="B2" s="1"/>
      <c r="C2" s="1"/>
      <c r="D2" s="1"/>
      <c r="E2" s="1"/>
      <c r="F2" s="1"/>
      <c r="G2" s="1"/>
    </row>
    <row r="4" spans="1:7" x14ac:dyDescent="0.25">
      <c r="A4" s="3" t="s">
        <v>55</v>
      </c>
      <c r="B4" s="3"/>
      <c r="C4" s="3"/>
      <c r="D4" s="3"/>
      <c r="E4" s="3"/>
      <c r="F4" s="3"/>
      <c r="G4" s="3"/>
    </row>
    <row r="5" spans="1:7" x14ac:dyDescent="0.25">
      <c r="A5" s="3" t="s">
        <v>56</v>
      </c>
      <c r="B5" s="3"/>
      <c r="C5" s="3"/>
      <c r="D5" s="3"/>
      <c r="E5" s="3"/>
      <c r="F5" s="3"/>
      <c r="G5" s="3"/>
    </row>
    <row r="8" ht="42" customHeight="1" spans="1:7" x14ac:dyDescent="0.25">
      <c r="A8" s="2" t="s">
        <v>29</v>
      </c>
      <c r="B8" s="2" t="s">
        <v>30</v>
      </c>
      <c r="C8" s="2" t="s">
        <v>37</v>
      </c>
      <c r="D8" s="2" t="s">
        <v>9</v>
      </c>
      <c r="E8" s="2" t="s">
        <v>57</v>
      </c>
      <c r="F8" s="2" t="s">
        <v>58</v>
      </c>
      <c r="G8" s="2" t="s">
        <v>59</v>
      </c>
    </row>
    <row r="9" ht="28" customHeight="1" spans="1:7" x14ac:dyDescent="0.25">
      <c r="A9" s="12">
        <f>IF(ISNUMBER('ВОР'!A9),'ВОР'!A9,"")</f>
        <v>1</v>
      </c>
      <c r="B9" s="13" t="str">
        <f>IF(LEN('ВОР'!B9)=0,"",'ВОР'!B9)</f>
        <v>Желоба</v>
      </c>
      <c r="C9" s="13" t="str">
        <f>IF(LEN('ВОР'!I9)=0,"",'ВОР'!I9)</f>
        <v>12-01-036-01</v>
      </c>
      <c r="D9" s="9">
        <f>IF(ISNUMBER('ВОР'!L9),'ВОР'!L9,"")</f>
        <v>0.48</v>
      </c>
      <c r="E9" s="7">
        <v>143.94</v>
      </c>
      <c r="F9" s="9">
        <f>IF(AND(ISNUMBER(D9),ISNUMBER(E9)),D9*E9,"")</f>
        <v>69.0912</v>
      </c>
      <c r="G9" s="3" t="s">
        <v>49</v>
      </c>
    </row>
    <row r="10" ht="28" customHeight="1" spans="1:7" x14ac:dyDescent="0.25">
      <c r="A10" s="12">
        <f>IF(ISNUMBER('ВОР'!A10),'ВОР'!A10,"")</f>
        <v>2</v>
      </c>
      <c r="B10" s="13" t="str">
        <f>IF(LEN('ВОР'!B10)=0,"",'ВОР'!B10)</f>
        <v>Трубы</v>
      </c>
      <c r="C10" s="13" t="str">
        <f>IF(LEN('ВОР'!I10)=0,"",'ВОР'!I10)</f>
        <v>12-01-036-02</v>
      </c>
      <c r="D10" s="9">
        <f>IF(ISNUMBER('ВОР'!L10),'ВОР'!L10,"")</f>
        <v>0.24</v>
      </c>
      <c r="E10" s="7">
        <v>41.72</v>
      </c>
      <c r="F10" s="9">
        <f>IF(AND(ISNUMBER(D10),ISNUMBER(E10)),D10*E10,"")</f>
        <v>10.012799999999999</v>
      </c>
      <c r="G10" s="3" t="s">
        <v>49</v>
      </c>
    </row>
    <row r="11" ht="28" customHeight="1" spans="1:6" x14ac:dyDescent="0.25">
      <c r="A11" s="12">
        <f>IF(ISNUMBER('ВОР'!A11),'ВОР'!A11,"")</f>
        <v>3</v>
      </c>
      <c r="B11" s="13" t="str">
        <f>IF(LEN('ВОР'!B11)=0,"",'ВОР'!B11)</f>
        <v/>
      </c>
      <c r="C11" s="13" t="str">
        <f>IF(LEN('ВОР'!I11)=0,"",'ВОР'!I11)</f>
        <v/>
      </c>
      <c r="D11" s="9" t="str">
        <f>IF(ISNUMBER('ВОР'!L11),'ВОР'!L11,"")</f>
        <v/>
      </c>
      <c r="E11" s="10"/>
      <c r="F11" s="9" t="str">
        <f>IF(AND(ISNUMBER(D11),ISNUMBER(E11)),D11*E11,"")</f>
        <v/>
      </c>
    </row>
    <row r="12" ht="28" customHeight="1" spans="1:6" x14ac:dyDescent="0.25">
      <c r="A12" s="12">
        <f>IF(ISNUMBER('ВОР'!A12),'ВОР'!A12,"")</f>
        <v>4</v>
      </c>
      <c r="B12" s="13" t="str">
        <f>IF(LEN('ВОР'!B12)=0,"",'ВОР'!B12)</f>
        <v/>
      </c>
      <c r="C12" s="13" t="str">
        <f>IF(LEN('ВОР'!I12)=0,"",'ВОР'!I12)</f>
        <v/>
      </c>
      <c r="D12" s="9" t="str">
        <f>IF(ISNUMBER('ВОР'!L12),'ВОР'!L12,"")</f>
        <v/>
      </c>
      <c r="E12" s="10"/>
      <c r="F12" s="9" t="str">
        <f>IF(AND(ISNUMBER(D12),ISNUMBER(E12)),D12*E12,"")</f>
        <v/>
      </c>
    </row>
    <row r="13" ht="28" customHeight="1" spans="1:6" x14ac:dyDescent="0.25">
      <c r="A13" s="12">
        <f>IF(ISNUMBER('ВОР'!A13),'ВОР'!A13,"")</f>
        <v>5</v>
      </c>
      <c r="B13" s="13" t="str">
        <f>IF(LEN('ВОР'!B13)=0,"",'ВОР'!B13)</f>
        <v/>
      </c>
      <c r="C13" s="13" t="str">
        <f>IF(LEN('ВОР'!I13)=0,"",'ВОР'!I13)</f>
        <v/>
      </c>
      <c r="D13" s="9" t="str">
        <f>IF(ISNUMBER('ВОР'!L13),'ВОР'!L13,"")</f>
        <v/>
      </c>
      <c r="E13" s="10"/>
      <c r="F13" s="9" t="str">
        <f>IF(AND(ISNUMBER(D13),ISNUMBER(E13)),D13*E13,"")</f>
        <v/>
      </c>
    </row>
    <row r="14" ht="28" customHeight="1" spans="1:6" x14ac:dyDescent="0.25">
      <c r="A14" s="12">
        <f>IF(ISNUMBER('ВОР'!A14),'ВОР'!A14,"")</f>
        <v>6</v>
      </c>
      <c r="B14" s="13" t="str">
        <f>IF(LEN('ВОР'!B14)=0,"",'ВОР'!B14)</f>
        <v/>
      </c>
      <c r="C14" s="13" t="str">
        <f>IF(LEN('ВОР'!I14)=0,"",'ВОР'!I14)</f>
        <v/>
      </c>
      <c r="D14" s="9" t="str">
        <f>IF(ISNUMBER('ВОР'!L14),'ВОР'!L14,"")</f>
        <v/>
      </c>
      <c r="E14" s="10"/>
      <c r="F14" s="9" t="str">
        <f>IF(AND(ISNUMBER(D14),ISNUMBER(E14)),D14*E14,"")</f>
        <v/>
      </c>
    </row>
    <row r="15" ht="28" customHeight="1" spans="1:6" x14ac:dyDescent="0.25">
      <c r="A15" s="12">
        <f>IF(ISNUMBER('ВОР'!A15),'ВОР'!A15,"")</f>
        <v>7</v>
      </c>
      <c r="B15" s="13" t="str">
        <f>IF(LEN('ВОР'!B15)=0,"",'ВОР'!B15)</f>
        <v/>
      </c>
      <c r="C15" s="13" t="str">
        <f>IF(LEN('ВОР'!I15)=0,"",'ВОР'!I15)</f>
        <v/>
      </c>
      <c r="D15" s="9" t="str">
        <f>IF(ISNUMBER('ВОР'!L15),'ВОР'!L15,"")</f>
        <v/>
      </c>
      <c r="E15" s="10"/>
      <c r="F15" s="9" t="str">
        <f>IF(AND(ISNUMBER(D15),ISNUMBER(E15)),D15*E15,"")</f>
        <v/>
      </c>
    </row>
    <row r="16" ht="28" customHeight="1" spans="1:6" x14ac:dyDescent="0.25">
      <c r="A16" s="12">
        <f>IF(ISNUMBER('ВОР'!A16),'ВОР'!A16,"")</f>
        <v>8</v>
      </c>
      <c r="B16" s="13" t="str">
        <f>IF(LEN('ВОР'!B16)=0,"",'ВОР'!B16)</f>
        <v/>
      </c>
      <c r="C16" s="13" t="str">
        <f>IF(LEN('ВОР'!I16)=0,"",'ВОР'!I16)</f>
        <v/>
      </c>
      <c r="D16" s="9" t="str">
        <f>IF(ISNUMBER('ВОР'!L16),'ВОР'!L16,"")</f>
        <v/>
      </c>
      <c r="E16" s="10"/>
      <c r="F16" s="9" t="str">
        <f>IF(AND(ISNUMBER(D16),ISNUMBER(E16)),D16*E16,"")</f>
        <v/>
      </c>
    </row>
    <row r="17" ht="28" customHeight="1" spans="1:6" x14ac:dyDescent="0.25">
      <c r="A17" s="12">
        <f>IF(ISNUMBER('ВОР'!A17),'ВОР'!A17,"")</f>
        <v>9</v>
      </c>
      <c r="B17" s="13" t="str">
        <f>IF(LEN('ВОР'!B17)=0,"",'ВОР'!B17)</f>
        <v/>
      </c>
      <c r="C17" s="13" t="str">
        <f>IF(LEN('ВОР'!I17)=0,"",'ВОР'!I17)</f>
        <v/>
      </c>
      <c r="D17" s="9" t="str">
        <f>IF(ISNUMBER('ВОР'!L17),'ВОР'!L17,"")</f>
        <v/>
      </c>
      <c r="E17" s="10"/>
      <c r="F17" s="9" t="str">
        <f>IF(AND(ISNUMBER(D17),ISNUMBER(E17)),D17*E17,"")</f>
        <v/>
      </c>
    </row>
    <row r="18" ht="28" customHeight="1" spans="1:6" x14ac:dyDescent="0.25">
      <c r="A18" s="12">
        <f>IF(ISNUMBER('ВОР'!A18),'ВОР'!A18,"")</f>
        <v>10</v>
      </c>
      <c r="B18" s="13" t="str">
        <f>IF(LEN('ВОР'!B18)=0,"",'ВОР'!B18)</f>
        <v/>
      </c>
      <c r="C18" s="13" t="str">
        <f>IF(LEN('ВОР'!I18)=0,"",'ВОР'!I18)</f>
        <v/>
      </c>
      <c r="D18" s="9" t="str">
        <f>IF(ISNUMBER('ВОР'!L18),'ВОР'!L18,"")</f>
        <v/>
      </c>
      <c r="E18" s="10"/>
      <c r="F18" s="9" t="str">
        <f>IF(AND(ISNUMBER(D18),ISNUMBER(E18)),D18*E18,"")</f>
        <v/>
      </c>
    </row>
    <row r="19" ht="28" customHeight="1" spans="1:6" x14ac:dyDescent="0.25">
      <c r="A19" s="12">
        <f>IF(ISNUMBER('ВОР'!A19),'ВОР'!A19,"")</f>
        <v>11</v>
      </c>
      <c r="B19" s="13" t="str">
        <f>IF(LEN('ВОР'!B19)=0,"",'ВОР'!B19)</f>
        <v/>
      </c>
      <c r="C19" s="13" t="str">
        <f>IF(LEN('ВОР'!I19)=0,"",'ВОР'!I19)</f>
        <v/>
      </c>
      <c r="D19" s="9" t="str">
        <f>IF(ISNUMBER('ВОР'!L19),'ВОР'!L19,"")</f>
        <v/>
      </c>
      <c r="E19" s="10"/>
      <c r="F19" s="9" t="str">
        <f>IF(AND(ISNUMBER(D19),ISNUMBER(E19)),D19*E19,"")</f>
        <v/>
      </c>
    </row>
    <row r="20" ht="28" customHeight="1" spans="1:6" x14ac:dyDescent="0.25">
      <c r="A20" s="12">
        <f>IF(ISNUMBER('ВОР'!A20),'ВОР'!A20,"")</f>
        <v>12</v>
      </c>
      <c r="B20" s="13" t="str">
        <f>IF(LEN('ВОР'!B20)=0,"",'ВОР'!B20)</f>
        <v/>
      </c>
      <c r="C20" s="13" t="str">
        <f>IF(LEN('ВОР'!I20)=0,"",'ВОР'!I20)</f>
        <v/>
      </c>
      <c r="D20" s="9" t="str">
        <f>IF(ISNUMBER('ВОР'!L20),'ВОР'!L20,"")</f>
        <v/>
      </c>
      <c r="E20" s="10"/>
      <c r="F20" s="9" t="str">
        <f>IF(AND(ISNUMBER(D20),ISNUMBER(E20)),D20*E20,"")</f>
        <v/>
      </c>
    </row>
    <row r="21" ht="28" customHeight="1" spans="1:6" x14ac:dyDescent="0.25">
      <c r="A21" s="12">
        <f>IF(ISNUMBER('ВОР'!A21),'ВОР'!A21,"")</f>
        <v>13</v>
      </c>
      <c r="B21" s="13" t="str">
        <f>IF(LEN('ВОР'!B21)=0,"",'ВОР'!B21)</f>
        <v/>
      </c>
      <c r="C21" s="13" t="str">
        <f>IF(LEN('ВОР'!I21)=0,"",'ВОР'!I21)</f>
        <v/>
      </c>
      <c r="D21" s="9" t="str">
        <f>IF(ISNUMBER('ВОР'!L21),'ВОР'!L21,"")</f>
        <v/>
      </c>
      <c r="E21" s="10"/>
      <c r="F21" s="9" t="str">
        <f>IF(AND(ISNUMBER(D21),ISNUMBER(E21)),D21*E21,"")</f>
        <v/>
      </c>
    </row>
    <row r="22" ht="28" customHeight="1" spans="1:6" x14ac:dyDescent="0.25">
      <c r="A22" s="12">
        <f>IF(ISNUMBER('ВОР'!A22),'ВОР'!A22,"")</f>
        <v>14</v>
      </c>
      <c r="B22" s="13" t="str">
        <f>IF(LEN('ВОР'!B22)=0,"",'ВОР'!B22)</f>
        <v/>
      </c>
      <c r="C22" s="13" t="str">
        <f>IF(LEN('ВОР'!I22)=0,"",'ВОР'!I22)</f>
        <v/>
      </c>
      <c r="D22" s="9" t="str">
        <f>IF(ISNUMBER('ВОР'!L22),'ВОР'!L22,"")</f>
        <v/>
      </c>
      <c r="E22" s="10"/>
      <c r="F22" s="9" t="str">
        <f>IF(AND(ISNUMBER(D22),ISNUMBER(E22)),D22*E22,"")</f>
        <v/>
      </c>
    </row>
    <row r="23" ht="28" customHeight="1" spans="1:6" x14ac:dyDescent="0.25">
      <c r="A23" s="12">
        <f>IF(ISNUMBER('ВОР'!A23),'ВОР'!A23,"")</f>
        <v>15</v>
      </c>
      <c r="B23" s="13" t="str">
        <f>IF(LEN('ВОР'!B23)=0,"",'ВОР'!B23)</f>
        <v/>
      </c>
      <c r="C23" s="13" t="str">
        <f>IF(LEN('ВОР'!I23)=0,"",'ВОР'!I23)</f>
        <v/>
      </c>
      <c r="D23" s="9" t="str">
        <f>IF(ISNUMBER('ВОР'!L23),'ВОР'!L23,"")</f>
        <v/>
      </c>
      <c r="E23" s="10"/>
      <c r="F23" s="9" t="str">
        <f>IF(AND(ISNUMBER(D23),ISNUMBER(E23)),D23*E23,"")</f>
        <v/>
      </c>
    </row>
    <row r="24" ht="28" customHeight="1" spans="1:6" x14ac:dyDescent="0.25">
      <c r="A24" s="12">
        <f>IF(ISNUMBER('ВОР'!A24),'ВОР'!A24,"")</f>
        <v>16</v>
      </c>
      <c r="B24" s="13" t="str">
        <f>IF(LEN('ВОР'!B24)=0,"",'ВОР'!B24)</f>
        <v/>
      </c>
      <c r="C24" s="13" t="str">
        <f>IF(LEN('ВОР'!I24)=0,"",'ВОР'!I24)</f>
        <v/>
      </c>
      <c r="D24" s="9" t="str">
        <f>IF(ISNUMBER('ВОР'!L24),'ВОР'!L24,"")</f>
        <v/>
      </c>
      <c r="E24" s="10"/>
      <c r="F24" s="9" t="str">
        <f>IF(AND(ISNUMBER(D24),ISNUMBER(E24)),D24*E24,"")</f>
        <v/>
      </c>
    </row>
    <row r="25" ht="28" customHeight="1" spans="1:6" x14ac:dyDescent="0.25">
      <c r="A25" s="12">
        <f>IF(ISNUMBER('ВОР'!A25),'ВОР'!A25,"")</f>
        <v>17</v>
      </c>
      <c r="B25" s="13" t="str">
        <f>IF(LEN('ВОР'!B25)=0,"",'ВОР'!B25)</f>
        <v/>
      </c>
      <c r="C25" s="13" t="str">
        <f>IF(LEN('ВОР'!I25)=0,"",'ВОР'!I25)</f>
        <v/>
      </c>
      <c r="D25" s="9" t="str">
        <f>IF(ISNUMBER('ВОР'!L25),'ВОР'!L25,"")</f>
        <v/>
      </c>
      <c r="E25" s="10"/>
      <c r="F25" s="9" t="str">
        <f>IF(AND(ISNUMBER(D25),ISNUMBER(E25)),D25*E25,"")</f>
        <v/>
      </c>
    </row>
    <row r="26" ht="28" customHeight="1" spans="1:6" x14ac:dyDescent="0.25">
      <c r="A26" s="12">
        <f>IF(ISNUMBER('ВОР'!A26),'ВОР'!A26,"")</f>
        <v>18</v>
      </c>
      <c r="B26" s="13" t="str">
        <f>IF(LEN('ВОР'!B26)=0,"",'ВОР'!B26)</f>
        <v/>
      </c>
      <c r="C26" s="13" t="str">
        <f>IF(LEN('ВОР'!I26)=0,"",'ВОР'!I26)</f>
        <v/>
      </c>
      <c r="D26" s="9" t="str">
        <f>IF(ISNUMBER('ВОР'!L26),'ВОР'!L26,"")</f>
        <v/>
      </c>
      <c r="E26" s="10"/>
      <c r="F26" s="9" t="str">
        <f>IF(AND(ISNUMBER(D26),ISNUMBER(E26)),D26*E26,"")</f>
        <v/>
      </c>
    </row>
    <row r="27" ht="28" customHeight="1" spans="1:6" x14ac:dyDescent="0.25">
      <c r="A27" s="12">
        <f>IF(ISNUMBER('ВОР'!A27),'ВОР'!A27,"")</f>
        <v>19</v>
      </c>
      <c r="B27" s="13" t="str">
        <f>IF(LEN('ВОР'!B27)=0,"",'ВОР'!B27)</f>
        <v/>
      </c>
      <c r="C27" s="13" t="str">
        <f>IF(LEN('ВОР'!I27)=0,"",'ВОР'!I27)</f>
        <v/>
      </c>
      <c r="D27" s="9" t="str">
        <f>IF(ISNUMBER('ВОР'!L27),'ВОР'!L27,"")</f>
        <v/>
      </c>
      <c r="E27" s="10"/>
      <c r="F27" s="9" t="str">
        <f>IF(AND(ISNUMBER(D27),ISNUMBER(E27)),D27*E27,"")</f>
        <v/>
      </c>
    </row>
    <row r="28" ht="28" customHeight="1" spans="1:6" x14ac:dyDescent="0.25">
      <c r="A28" s="12">
        <f>IF(ISNUMBER('ВОР'!A28),'ВОР'!A28,"")</f>
        <v>20</v>
      </c>
      <c r="B28" s="13" t="str">
        <f>IF(LEN('ВОР'!B28)=0,"",'ВОР'!B28)</f>
        <v/>
      </c>
      <c r="C28" s="13" t="str">
        <f>IF(LEN('ВОР'!I28)=0,"",'ВОР'!I28)</f>
        <v/>
      </c>
      <c r="D28" s="9" t="str">
        <f>IF(ISNUMBER('ВОР'!L28),'ВОР'!L28,"")</f>
        <v/>
      </c>
      <c r="E28" s="10"/>
      <c r="F28" s="9" t="str">
        <f>IF(AND(ISNUMBER(D28),ISNUMBER(E28)),D28*E28,"")</f>
        <v/>
      </c>
    </row>
    <row r="30" spans="1:6" x14ac:dyDescent="0.25">
      <c r="A30" s="3"/>
      <c r="B30" s="3"/>
      <c r="C30" s="3"/>
      <c r="D30" s="3"/>
      <c r="E30" s="3" t="s">
        <v>60</v>
      </c>
      <c r="F30" s="14">
        <f>IF(COUNT(F9:F28)=0,"",SUM(F9:F28))</f>
        <v>79.104</v>
      </c>
    </row>
  </sheetData>
  <mergeCells count="3">
    <mergeCell ref="A2:G2"/>
    <mergeCell ref="A4:G4"/>
    <mergeCell ref="A5:G5"/>
  </mergeCells>
  <dataValidations count="2">
    <dataValidation type="decimal" operator="greaterThanOrEqual" allowBlank="1" showErrorMessage="1" error="Норматив труда не может быть отрицательным." sqref="E10:E28">
      <formula1>0</formula1>
    </dataValidation>
    <dataValidation type="decimal" operator="greaterThanOrEqual" allowBlank="1" showErrorMessage="1" error="Норматив труда не может быть отрицательным." sqref="E9:E28">
      <formula1>0</formula1>
    </dataValidation>
  </dataValidations>
  <hyperlinks>
    <hyperlink ref="G9" r:id="rId1"/>
    <hyperlink ref="G10" r:id="rId2"/>
  </hyperlinks>
  <pageMargins left="0.25" right="0.25" top="0.4" bottom="0.4" header="0.15" footer="0.15"/>
  <pageSetup paperSize="9" orientation="landscape" fitToWidth="1" fitToHeight="0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"/>
  <sheetViews>
    <sheetView workbookViewId="0" showGridLines="0">
      <pane xSplit="2" ySplit="6" topLeftCell="C7" activePane="bottomRight" state="frozen"/>
      <selection pane="bottomRight"/>
    </sheetView>
  </sheetViews>
  <sheetFormatPr defaultRowHeight="24" outlineLevelRow="0" outlineLevelCol="0" x14ac:dyDescent="55" customHeight="1"/>
  <cols>
    <col min="1" max="1" width="23" customWidth="1"/>
    <col min="2" max="2" width="35" customWidth="1"/>
    <col min="3" max="3" width="38" customWidth="1"/>
    <col min="4" max="5" width="28" customWidth="1"/>
    <col min="6" max="6" width="25" customWidth="1"/>
  </cols>
  <sheetData>
    <row r="2" ht="30" customHeight="1" spans="1:6" x14ac:dyDescent="0.25">
      <c r="A2" s="1" t="s">
        <v>61</v>
      </c>
      <c r="B2" s="1"/>
      <c r="C2" s="1"/>
      <c r="D2" s="1"/>
      <c r="E2" s="1"/>
      <c r="F2" s="1"/>
    </row>
    <row r="4" spans="1:6" x14ac:dyDescent="0.25">
      <c r="A4" s="3" t="s">
        <v>62</v>
      </c>
      <c r="B4" s="3"/>
      <c r="C4" s="3"/>
      <c r="D4" s="3"/>
      <c r="E4" s="3"/>
      <c r="F4" s="3"/>
    </row>
    <row r="6" ht="42" customHeight="1" spans="1:6" x14ac:dyDescent="0.25">
      <c r="A6" s="2" t="s">
        <v>37</v>
      </c>
      <c r="B6" s="2" t="s">
        <v>63</v>
      </c>
      <c r="C6" s="2" t="s">
        <v>64</v>
      </c>
      <c r="D6" s="2" t="s">
        <v>65</v>
      </c>
      <c r="E6" s="2" t="s">
        <v>66</v>
      </c>
      <c r="F6" s="2" t="s">
        <v>67</v>
      </c>
    </row>
    <row r="7" ht="55" customHeight="1" spans="1:6" x14ac:dyDescent="0.25">
      <c r="A7" s="3" t="s">
        <v>47</v>
      </c>
      <c r="B7" s="3" t="s">
        <v>68</v>
      </c>
      <c r="C7" s="4" t="s">
        <v>69</v>
      </c>
      <c r="D7" s="4"/>
      <c r="E7" s="4"/>
      <c r="F7" s="4"/>
    </row>
    <row r="8" ht="55" customHeight="1" spans="1:6" x14ac:dyDescent="0.25">
      <c r="A8" s="3" t="s">
        <v>47</v>
      </c>
      <c r="B8" s="3" t="s">
        <v>70</v>
      </c>
      <c r="C8" s="3" t="s">
        <v>71</v>
      </c>
      <c r="D8" s="4"/>
      <c r="E8" s="4"/>
      <c r="F8" s="4"/>
    </row>
    <row r="9" ht="55" customHeight="1" spans="1:6" x14ac:dyDescent="0.25">
      <c r="A9" s="3" t="s">
        <v>53</v>
      </c>
      <c r="B9" s="3" t="s">
        <v>72</v>
      </c>
      <c r="C9" s="4" t="s">
        <v>69</v>
      </c>
      <c r="D9" s="4"/>
      <c r="E9" s="4"/>
      <c r="F9" s="4"/>
    </row>
    <row r="10" ht="55" customHeight="1" spans="1:6" x14ac:dyDescent="0.25">
      <c r="A10" s="3" t="s">
        <v>53</v>
      </c>
      <c r="B10" s="3" t="s">
        <v>73</v>
      </c>
      <c r="C10" s="4" t="s">
        <v>74</v>
      </c>
      <c r="D10" s="4"/>
      <c r="E10" s="4"/>
      <c r="F10" s="4"/>
    </row>
    <row r="11" ht="55" customHeight="1" spans="1:6" x14ac:dyDescent="0.25">
      <c r="A11" s="3" t="s">
        <v>53</v>
      </c>
      <c r="B11" s="3" t="s">
        <v>75</v>
      </c>
      <c r="C11" s="3" t="s">
        <v>76</v>
      </c>
      <c r="D11" s="4"/>
      <c r="E11" s="4"/>
      <c r="F11" s="4"/>
    </row>
    <row r="12" ht="55" customHeight="1" spans="1:6" x14ac:dyDescent="0.25">
      <c r="A12" s="3" t="s">
        <v>77</v>
      </c>
      <c r="B12" s="3" t="s">
        <v>78</v>
      </c>
      <c r="C12" s="3" t="s">
        <v>79</v>
      </c>
      <c r="D12" s="4"/>
      <c r="E12" s="4"/>
      <c r="F12" s="4"/>
    </row>
    <row r="13" ht="55" customHeight="1" spans="1:6" x14ac:dyDescent="0.25">
      <c r="A13" s="3" t="s">
        <v>80</v>
      </c>
      <c r="B13" s="3" t="s">
        <v>81</v>
      </c>
      <c r="C13" s="3" t="s">
        <v>82</v>
      </c>
      <c r="D13" s="4"/>
      <c r="E13" s="4"/>
      <c r="F13" s="4"/>
    </row>
  </sheetData>
  <mergeCells count="2">
    <mergeCell ref="A2:F2"/>
    <mergeCell ref="A4:F4"/>
  </mergeCells>
  <pageMargins left="0.25" right="0.25" top="0.4" bottom="0.4" header="0.15" footer="0.15"/>
  <pageSetup paperSize="9" orientation="landscape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Инструкция</vt:lpstr>
      <vt:lpstr>ВОР</vt:lpstr>
      <vt:lpstr>Количество</vt:lpstr>
      <vt:lpstr>Проверка ресурсов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