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Пример" state="visible" r:id="rId6"/>
    <sheet sheetId="4" name="Источники" state="visible" r:id="rId7"/>
  </sheets>
  <definedNames>
    <definedName name="_xlnm.Print_Area" localSheetId="0">'ВОР'!$A1:$C31</definedName>
    <definedName name="_xlnm.Print_Area" localSheetId="1">'Выбор'!$A1:$C20</definedName>
    <definedName name="_xlnm.Print_Area" localSheetId="2">'Пример'!$A1:$E23</definedName>
    <definedName name="_xlnm.Print_Area" localSheetId="3">'Источники'!$A1:$C17</definedName>
  </definedNames>
  <calcPr calcId="171027" fullCalcOnLoad="1"/>
</workbook>
</file>

<file path=xl/sharedStrings.xml><?xml version="1.0" encoding="utf-8"?>
<sst xmlns="http://schemas.openxmlformats.org/spreadsheetml/2006/main" count="158" uniqueCount="153">
  <si>
    <t>Опалубочные работы: исходные данные</t>
  </si>
  <si>
    <t>Жёлтые поля заполняют по проекту и ведомости.</t>
  </si>
  <si>
    <t>Рабочий шаблон, не утверждённая форма.</t>
  </si>
  <si>
    <t>Поле</t>
  </si>
  <si>
    <t>Значение</t>
  </si>
  <si>
    <t>Основание или пояснение</t>
  </si>
  <si>
    <t>Конструкция</t>
  </si>
  <si>
    <t>Наименование конструкции по проекту</t>
  </si>
  <si>
    <t>Часть здания</t>
  </si>
  <si>
    <t>Область применения выбранного раздела</t>
  </si>
  <si>
    <t>Высота здания, м</t>
  </si>
  <si>
    <t>Высота здания, не стены или колонны</t>
  </si>
  <si>
    <t>Тип опалубки</t>
  </si>
  <si>
    <t>Крупнощитовая, мелкощитовая или другая система</t>
  </si>
  <si>
    <t>Система опор</t>
  </si>
  <si>
    <t>Для перекрытий: телескопические либо пространственные стойки</t>
  </si>
  <si>
    <t>Периметр колонны, мм</t>
  </si>
  <si>
    <t>Для колонн; для стен поле не заполняют</t>
  </si>
  <si>
    <t>Площадь монтажа, м²</t>
  </si>
  <si>
    <t>Проверенная площадь опалубочных работ</t>
  </si>
  <si>
    <t>Площадь демонтажа, м²</t>
  </si>
  <si>
    <t>Подтвердить отдельно для операции демонтажа</t>
  </si>
  <si>
    <t>Исходная единица</t>
  </si>
  <si>
    <t>м²</t>
  </si>
  <si>
    <t>Количество нормы рассчитывается на листе «Пример»</t>
  </si>
  <si>
    <t>Документ и лист</t>
  </si>
  <si>
    <t>Для рабочего объекта указать документ, лист и участок</t>
  </si>
  <si>
    <t>Операции ВОР</t>
  </si>
  <si>
    <t>Сверить с составом комплексных норм</t>
  </si>
  <si>
    <t>Система собственная или арендованная</t>
  </si>
  <si>
    <t>Для затрат на использование системы требуется документ</t>
  </si>
  <si>
    <t>Класс опалубки</t>
  </si>
  <si>
    <t>По технической документации</t>
  </si>
  <si>
    <t>Формообразующие элементы</t>
  </si>
  <si>
    <t>Материал, перечень, масса или объём в нужной единице</t>
  </si>
  <si>
    <t>Поддерживающие и несущие элементы</t>
  </si>
  <si>
    <t>Метод расчёта стоимости</t>
  </si>
  <si>
    <t>Заполняют для расчёта стоимости</t>
  </si>
  <si>
    <t>Регион</t>
  </si>
  <si>
    <t>Период цен: год и квартал</t>
  </si>
  <si>
    <t>Редакция нормативной базы</t>
  </si>
  <si>
    <t>Указать принятую редакцию ФСНБ-2022 и изменения</t>
  </si>
  <si>
    <t>Составил</t>
  </si>
  <si>
    <t>ФИО и подпись</t>
  </si>
  <si>
    <t>Проверил</t>
  </si>
  <si>
    <t>Дата проверки</t>
  </si>
  <si>
    <t>Дата согласования исходных данных</t>
  </si>
  <si>
    <t>Учебный пример, числа площади и высоты условные.</t>
  </si>
  <si>
    <t>Выбор нормы подтверждает сметчик. Поля стоимости не участвуют в расчёте площади.</t>
  </si>
  <si>
    <t>Выбор ГЭСН на опалубочные работы</t>
  </si>
  <si>
    <t>ФСНБ-2022, сборник 6</t>
  </si>
  <si>
    <t>Выбор по области раздела, типу системы и конструкции.</t>
  </si>
  <si>
    <t>Условие работы</t>
  </si>
  <si>
    <t>Шифр ГЭСН</t>
  </si>
  <si>
    <t>Измеритель и проверка</t>
  </si>
  <si>
    <t>Крупнощитовая опалубка стен или перекрытий</t>
  </si>
  <si>
    <t>Стены: 06-16-001-01; перекрытия: 06-16-001-02</t>
  </si>
  <si>
    <t>10 м²; монтаж и демонтаж вместе</t>
  </si>
  <si>
    <t>Объёмно-переставная, туннельная опалубка</t>
  </si>
  <si>
    <t>Перекрытия: 06-16-002-01; стены: 06-16-002-02</t>
  </si>
  <si>
    <t>10 м²; отдельный тип системы, обе операции включены</t>
  </si>
  <si>
    <t>Блочная опалубка стен</t>
  </si>
  <si>
    <t>06-16-003-01</t>
  </si>
  <si>
    <t>10 м²; монтаж и демонтаж блочной системы</t>
  </si>
  <si>
    <t>Крупнощитовая разборная опалубка стен на деревянных и стальных балках</t>
  </si>
  <si>
    <t>Монтаж: 06-16-007-01; демонтаж: 06-16-008-01</t>
  </si>
  <si>
    <t>100 м²; две самостоятельные операции</t>
  </si>
  <si>
    <t>Мелкощитовая опалубка стен надземной части здания до 30 м</t>
  </si>
  <si>
    <t>Монтаж: 06-23-001-01; демонтаж: 06-23-002-01</t>
  </si>
  <si>
    <t>100 м²; учитывают высоту здания и надземную часть</t>
  </si>
  <si>
    <t>Мелкощитовая опалубка колонн надземной части здания до 30 м</t>
  </si>
  <si>
    <t>Периметр до 1200 мм: 06-23-001-02; свыше 1200 мм: 06-23-001-03</t>
  </si>
  <si>
    <t>100 м²; варианты монтажа делятся по периметру колонны, демонтаж подбирают отдельно</t>
  </si>
  <si>
    <t>Безбалочное перекрытие, мелкощитовая система, здание до 30 м</t>
  </si>
  <si>
    <t>Телескопические стойки: 06-23-001-04; пространственные стойки: 06-23-001-06</t>
  </si>
  <si>
    <t>100 м²; опорная система определяет вариант монтажа</t>
  </si>
  <si>
    <t>Балочное перекрытие на пространственных стойках, мелкощитовая система, здание до 30 м</t>
  </si>
  <si>
    <t>06-23-001-07</t>
  </si>
  <si>
    <t>100 м²; не подменяют вариантом безбалочного перекрытия</t>
  </si>
  <si>
    <t>Мелкощитовая опалубка фундаментной плиты либо ленты и низкорасположенного ростверка</t>
  </si>
  <si>
    <t>Плита: 06-24-001-01; лента и ростверк: 06-24-001-02</t>
  </si>
  <si>
    <t>100 м²; монтаж подземной и цокольной части, демонтаж отдельный</t>
  </si>
  <si>
    <t>Мелкощитовая опалубка стены инженерного сооружения, возводимого открытым способом</t>
  </si>
  <si>
    <t>Монтаж: 06-25-001-01; демонтаж: 06-25-002-01</t>
  </si>
  <si>
    <t>100 м²; область раздела 25 ограничена инженерными сооружениями</t>
  </si>
  <si>
    <t>Несъёмная опалубка сталебетонного перекрытия из профнастила шириной 1000 мм</t>
  </si>
  <si>
    <t>06-26-001-01</t>
  </si>
  <si>
    <t>100 м²; прямая норма на специальную конструкцию</t>
  </si>
  <si>
    <t>Нижняя опалубка высокого ростверка либо изготовление деревянных щитов площадью до 1 м²</t>
  </si>
  <si>
    <t>Ростверк: 06-03-001-01; щиты: 06-03-014-01</t>
  </si>
  <si>
    <t>Соответственно 100 м² и 10 м²; поддерживающие конструкции и изготовление щитов имеют собственные нормы</t>
  </si>
  <si>
    <t>Высота раздела 23 относится к зданию.</t>
  </si>
  <si>
    <t>Для здания свыше 30 м требуется соответствующий высотный вариант.</t>
  </si>
  <si>
    <t>Раздел 25 относится к инженерным сооружениям открытого способа строительства.</t>
  </si>
  <si>
    <t>Расчёт количества по ВОР</t>
  </si>
  <si>
    <t>ГЭСН: мелкощитовая опалубка стен надземной части здания до 30 м.</t>
  </si>
  <si>
    <t>Применимость двух норм подтверждает сметчик.</t>
  </si>
  <si>
    <t>Операция</t>
  </si>
  <si>
    <t>Площадь ВОР, м²</t>
  </si>
  <si>
    <t>Измеритель, м²</t>
  </si>
  <si>
    <t>Количество нормы</t>
  </si>
  <si>
    <t>Монтаж</t>
  </si>
  <si>
    <t>06-23-001-01</t>
  </si>
  <si>
    <t>Демонтаж</t>
  </si>
  <si>
    <t>06-23-002-01</t>
  </si>
  <si>
    <t>Количество строк не суммируют как площадь одной поверхности.</t>
  </si>
  <si>
    <t>Ресурс монтажа</t>
  </si>
  <si>
    <t>Расход на единицу нормы</t>
  </si>
  <si>
    <t>Единица ресурса</t>
  </si>
  <si>
    <t>Количество монтажа</t>
  </si>
  <si>
    <t>Итоговый расход</t>
  </si>
  <si>
    <t>Трубки</t>
  </si>
  <si>
    <t>м</t>
  </si>
  <si>
    <t>Масло</t>
  </si>
  <si>
    <t>т</t>
  </si>
  <si>
    <t>Нормативный расход не заменяет проектную спецификацию заказа.</t>
  </si>
  <si>
    <t>Источник расхода: ГЭСН 06-23-001-01, ФСНБ-2022.</t>
  </si>
  <si>
    <t>Сборник 6, таблица 06-23-001</t>
  </si>
  <si>
    <t>Формулы пересчитываются при изменении площади на листе «ВОР».</t>
  </si>
  <si>
    <t>Для другой технологии сначала выберите норму и подтвердите её измеритель.</t>
  </si>
  <si>
    <t>Основания и документы для проверки</t>
  </si>
  <si>
    <t>Основание</t>
  </si>
  <si>
    <t>Что проверить</t>
  </si>
  <si>
    <t>Ссылка или документ</t>
  </si>
  <si>
    <t>Дата сверки источников</t>
  </si>
  <si>
    <t>7 октября 2026 года</t>
  </si>
  <si>
    <t>ФСНБ-2022, сборник ГЭСН 6</t>
  </si>
  <si>
    <t>Область раздела, измеритель и состав конкретной нормы</t>
  </si>
  <si>
    <t>Редакцию для рабочего объекта указывают на листе «ВОР»</t>
  </si>
  <si>
    <t>Методика № 571/пр от 14.07.2022</t>
  </si>
  <si>
    <t>Пункты 2, 5, 7, 8, 9, 10 и 11: применение норм, измерители, операции и ресурсы</t>
  </si>
  <si>
    <t>Официальный текст № 571/пр</t>
  </si>
  <si>
    <t>Официальная публикация Минюста</t>
  </si>
  <si>
    <t>Приказ № 571/пр, регистрация 26.08.2022 № 69802</t>
  </si>
  <si>
    <t>Публикация Минюста России</t>
  </si>
  <si>
    <t>Главгосэкспертиза, 18.05.2026</t>
  </si>
  <si>
    <t>Дополнения 18: приказ № 301/пр от 15.05.2026, применение с 25.05.2026</t>
  </si>
  <si>
    <t>Сообщение Главгосэкспертизы России</t>
  </si>
  <si>
    <t>РОСДОРНИИ, 20.08.2026</t>
  </si>
  <si>
    <t>Дополнения 19: приказ № 527/пр от 12.08.2026</t>
  </si>
  <si>
    <t>Сообщение РОСДОРНИИ</t>
  </si>
  <si>
    <t>Измерители и ресурсы примера</t>
  </si>
  <si>
    <t>ГЭСН 06-23-001-01 и 06-23-002-01: 100 м²; трубки 9,68 м, масло 0,035 т на единицу монтажа</t>
  </si>
  <si>
    <t>ФСНБ-2022, сборник 6, таблицы 06-23-001 и 06-23-002</t>
  </si>
  <si>
    <t>Площадь рабочих операций</t>
  </si>
  <si>
    <t>Требуется проверка правил исчисления объёмов своего раздела</t>
  </si>
  <si>
    <t>Проект и ВОР с указанием документа и листа</t>
  </si>
  <si>
    <t>Аренда или амортизация</t>
  </si>
  <si>
    <t>Требуются документы и основание применения; стоимость в этом шаблоне не рассчитывается</t>
  </si>
  <si>
    <t>Общие положения сборника, договор, перечень и класс элементов</t>
  </si>
  <si>
    <t>Цена сметы</t>
  </si>
  <si>
    <t>Требуются метод, регион, период цен и подтверждённые затраты на систему</t>
  </si>
  <si>
    <t>Исторические цены ФЕР не являются текущими ценами ГЭСН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</si>
</sst>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color rgb="49382D"/>
      <sz val="11"/>
      <name val="Arial"/>
    </font>
    <font>
      <b/>
      <color rgb="49382D"/>
      <sz val="15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49382D"/>
      </patternFill>
    </fill>
    <fill>
      <patternFill patternType="solid">
        <fgColor rgb="FFF2CC"/>
      </patternFill>
    </fill>
    <fill>
      <patternFill patternType="solid">
        <fgColor rgb="F5F1ED"/>
      </patternFill>
    </fill>
  </fills>
  <borders count="2">
    <border>
      <left/>
      <right/>
      <top/>
      <bottom/>
      <diagonal/>
    </border>
    <border>
      <left/>
      <right/>
      <top/>
      <bottom style="thin">
        <color rgb="DDD6C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1" fillId="3" borderId="0" xfId="0" applyNumberFormat="1" applyFont="1" applyFill="1" applyAlignment="1">
      <alignment horizontal="right" vertical="center"/>
    </xf>
    <xf numFmtId="164" fontId="1" fillId="4" borderId="1" xfId="0" applyNumberFormat="1" applyFont="1" applyFill="1" applyBorder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file/pdf?eoNumber=0001202208260024" TargetMode="External"/><Relationship Id="rId2" Type="http://schemas.openxmlformats.org/officeDocument/2006/relationships/hyperlink" Target="https://minjust.consultant.ru/documents/32257" TargetMode="External"/><Relationship Id="rId3" Type="http://schemas.openxmlformats.org/officeDocument/2006/relationships/hyperlink" Target="https://edu.gge.ru/news/ocherednye-dopolneniya-i-izmeneniya-k-fsnb-2022/" TargetMode="External"/><Relationship Id="rId4" Type="http://schemas.openxmlformats.org/officeDocument/2006/relationships/hyperlink" Target="https://rosdornii.ru/press-center/news/novosti/aktualnye-voprosy-tsenoobrazovaniya-i-smetnogo-normirovaniya-obsudili-na-otraslevoy-konferents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51" customWidth="1"/>
    <col min="3" max="3" width="67" customWidth="1"/>
  </cols>
  <sheetData>
    <row r="1" ht="27" customHeight="1" spans="1:3" x14ac:dyDescent="0.25">
      <c r="A1" s="1"/>
      <c r="B1" s="1"/>
      <c r="C1" s="1"/>
    </row>
    <row r="2" ht="30" customHeight="1" spans="1:3" x14ac:dyDescent="0.25">
      <c r="A2" s="2" t="s">
        <v>0</v>
      </c>
      <c r="B2" s="2"/>
      <c r="C2" s="2"/>
    </row>
    <row r="3" ht="48" customHeight="1" spans="1:3" x14ac:dyDescent="0.25">
      <c r="A3" s="1" t="s">
        <v>1</v>
      </c>
      <c r="B3" s="1"/>
      <c r="C3" s="1" t="s">
        <v>2</v>
      </c>
    </row>
    <row r="4" ht="27" customHeight="1" spans="1:3" x14ac:dyDescent="0.25">
      <c r="A4" s="1"/>
      <c r="B4" s="1"/>
      <c r="C4" s="1"/>
    </row>
    <row r="5" ht="35" customHeight="1" spans="1:3" x14ac:dyDescent="0.25">
      <c r="A5" s="3" t="s">
        <v>3</v>
      </c>
      <c r="B5" s="3" t="s">
        <v>4</v>
      </c>
      <c r="C5" s="3" t="s">
        <v>5</v>
      </c>
    </row>
    <row r="6" ht="32" customHeight="1" spans="1:3" x14ac:dyDescent="0.25">
      <c r="A6" s="1" t="s">
        <v>6</v>
      </c>
      <c r="B6" s="4"/>
      <c r="C6" s="1" t="s">
        <v>7</v>
      </c>
    </row>
    <row r="7" ht="32" customHeight="1" spans="1:3" x14ac:dyDescent="0.25">
      <c r="A7" s="1" t="s">
        <v>8</v>
      </c>
      <c r="B7" s="4"/>
      <c r="C7" s="1" t="s">
        <v>9</v>
      </c>
    </row>
    <row r="8" ht="32" customHeight="1" spans="1:3" x14ac:dyDescent="0.25">
      <c r="A8" s="1" t="s">
        <v>10</v>
      </c>
      <c r="B8" s="5"/>
      <c r="C8" s="1" t="s">
        <v>11</v>
      </c>
    </row>
    <row r="9" ht="32" customHeight="1" spans="1:3" x14ac:dyDescent="0.25">
      <c r="A9" s="1" t="s">
        <v>12</v>
      </c>
      <c r="B9" s="4"/>
      <c r="C9" s="1" t="s">
        <v>13</v>
      </c>
    </row>
    <row r="10" ht="32" customHeight="1" spans="1:3" x14ac:dyDescent="0.25">
      <c r="A10" s="1" t="s">
        <v>14</v>
      </c>
      <c r="B10" s="4"/>
      <c r="C10" s="1" t="s">
        <v>15</v>
      </c>
    </row>
    <row r="11" ht="32" customHeight="1" spans="1:3" x14ac:dyDescent="0.25">
      <c r="A11" s="1" t="s">
        <v>16</v>
      </c>
      <c r="B11" s="5"/>
      <c r="C11" s="1" t="s">
        <v>17</v>
      </c>
    </row>
    <row r="12" ht="32" customHeight="1" spans="1:3" x14ac:dyDescent="0.25">
      <c r="A12" s="1" t="s">
        <v>18</v>
      </c>
      <c r="B12" s="5"/>
      <c r="C12" s="1" t="s">
        <v>19</v>
      </c>
    </row>
    <row r="13" ht="32" customHeight="1" spans="1:3" x14ac:dyDescent="0.25">
      <c r="A13" s="1" t="s">
        <v>20</v>
      </c>
      <c r="B13" s="5"/>
      <c r="C13" s="1" t="s">
        <v>21</v>
      </c>
    </row>
    <row r="14" ht="32" customHeight="1" spans="1:3" x14ac:dyDescent="0.25">
      <c r="A14" s="1" t="s">
        <v>22</v>
      </c>
      <c r="B14" s="4" t="s">
        <v>23</v>
      </c>
      <c r="C14" s="1" t="s">
        <v>24</v>
      </c>
    </row>
    <row r="15" ht="32" customHeight="1" spans="1:3" x14ac:dyDescent="0.25">
      <c r="A15" s="1" t="s">
        <v>25</v>
      </c>
      <c r="B15" s="4"/>
      <c r="C15" s="1" t="s">
        <v>26</v>
      </c>
    </row>
    <row r="16" ht="32" customHeight="1" spans="1:3" x14ac:dyDescent="0.25">
      <c r="A16" s="1" t="s">
        <v>27</v>
      </c>
      <c r="B16" s="4"/>
      <c r="C16" s="1" t="s">
        <v>28</v>
      </c>
    </row>
    <row r="17" ht="44" customHeight="1" spans="1:3" x14ac:dyDescent="0.25">
      <c r="A17" s="1" t="s">
        <v>29</v>
      </c>
      <c r="B17" s="4"/>
      <c r="C17" s="1" t="s">
        <v>30</v>
      </c>
    </row>
    <row r="18" ht="32" customHeight="1" spans="1:3" x14ac:dyDescent="0.25">
      <c r="A18" s="1" t="s">
        <v>31</v>
      </c>
      <c r="B18" s="4"/>
      <c r="C18" s="1" t="s">
        <v>32</v>
      </c>
    </row>
    <row r="19" ht="44" customHeight="1" spans="1:3" x14ac:dyDescent="0.25">
      <c r="A19" s="1" t="s">
        <v>33</v>
      </c>
      <c r="B19" s="4"/>
      <c r="C19" s="1" t="s">
        <v>34</v>
      </c>
    </row>
    <row r="20" ht="44" customHeight="1" spans="1:3" x14ac:dyDescent="0.25">
      <c r="A20" s="1" t="s">
        <v>35</v>
      </c>
      <c r="B20" s="4"/>
      <c r="C20" s="1" t="s">
        <v>34</v>
      </c>
    </row>
    <row r="21" ht="32" customHeight="1" spans="1:3" x14ac:dyDescent="0.25">
      <c r="A21" s="1" t="s">
        <v>36</v>
      </c>
      <c r="B21" s="4"/>
      <c r="C21" s="1" t="s">
        <v>37</v>
      </c>
    </row>
    <row r="22" ht="32" customHeight="1" spans="1:3" x14ac:dyDescent="0.25">
      <c r="A22" s="1" t="s">
        <v>38</v>
      </c>
      <c r="B22" s="4"/>
      <c r="C22" s="1" t="s">
        <v>37</v>
      </c>
    </row>
    <row r="23" ht="32" customHeight="1" spans="1:3" x14ac:dyDescent="0.25">
      <c r="A23" s="1" t="s">
        <v>39</v>
      </c>
      <c r="B23" s="4"/>
      <c r="C23" s="1" t="s">
        <v>37</v>
      </c>
    </row>
    <row r="24" ht="44" customHeight="1" spans="1:3" x14ac:dyDescent="0.25">
      <c r="A24" s="1" t="s">
        <v>40</v>
      </c>
      <c r="B24" s="4"/>
      <c r="C24" s="1" t="s">
        <v>41</v>
      </c>
    </row>
    <row r="25" ht="27" customHeight="1" spans="1:3" x14ac:dyDescent="0.25">
      <c r="A25" s="1"/>
      <c r="B25" s="1"/>
      <c r="C25" s="1"/>
    </row>
    <row r="26" ht="32" customHeight="1" spans="1:3" x14ac:dyDescent="0.25">
      <c r="A26" s="1" t="s">
        <v>42</v>
      </c>
      <c r="B26" s="4"/>
      <c r="C26" s="1" t="s">
        <v>43</v>
      </c>
    </row>
    <row r="27" ht="32" customHeight="1" spans="1:3" x14ac:dyDescent="0.25">
      <c r="A27" s="1" t="s">
        <v>44</v>
      </c>
      <c r="B27" s="4"/>
      <c r="C27" s="1" t="s">
        <v>43</v>
      </c>
    </row>
    <row r="28" ht="32" customHeight="1" spans="1:3" x14ac:dyDescent="0.25">
      <c r="A28" s="1" t="s">
        <v>45</v>
      </c>
      <c r="B28" s="4"/>
      <c r="C28" s="1" t="s">
        <v>46</v>
      </c>
    </row>
    <row r="29" ht="27" customHeight="1" spans="1:3" x14ac:dyDescent="0.25">
      <c r="A29" s="1"/>
      <c r="B29" s="1"/>
      <c r="C29" s="1"/>
    </row>
    <row r="30" ht="42" customHeight="1" spans="1:3" x14ac:dyDescent="0.25">
      <c r="A30" s="1" t="s">
        <v>47</v>
      </c>
      <c r="B30" s="1"/>
      <c r="C30" s="1" t="s">
        <v>48</v>
      </c>
    </row>
    <row r="31" ht="27" customHeight="1" spans="1:3" x14ac:dyDescent="0.25">
      <c r="A31" s="1"/>
      <c r="B31" s="1"/>
      <c r="C31" s="1"/>
    </row>
  </sheetData>
  <mergeCells count="1">
    <mergeCell ref="A2:C2"/>
  </mergeCells>
  <dataValidations count="4">
    <dataValidation type="decimal" operator="greaterThan" allowBlank="1" showInputMessage="1" promptTitle="Исходные данные" prompt="Поле допускает положительное число. Пустое поле оставляет расчёт пустым." showErrorMessage="1" errorStyle="stop" errorTitle="Нужен положительный объём" error="Введите число больше нуля." sqref="B11:B13">
      <formula1>0</formula1>
    </dataValidation>
    <dataValidation type="list" allowBlank="1" sqref="B17">
      <formula1>"Собственная,Арендованная"</formula1>
    </dataValidation>
    <dataValidation type="list" allowBlank="1" sqref="B7">
      <formula1>"Надземная,Подземная,Цокольная"</formula1>
    </dataValidation>
    <dataValidation type="decimal" operator="greaterThan" allowBlank="1" showInputMessage="1" promptTitle="Исходные данные" prompt="Поле допускает положительное число. Пустое поле оставляет расчёт пустым." showErrorMessage="1" errorStyle="stop" errorTitle="Нужен положительный объём" error="Введите число больше нуля." sqref="B8">
      <formula1>0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workbookViewId="0" showGridLines="0"/>
  </sheetViews>
  <sheetFormatPr defaultRowHeight="15" outlineLevelRow="0" outlineLevelCol="0" x14ac:dyDescent="55"/>
  <cols>
    <col min="1" max="1" width="50" customWidth="1"/>
    <col min="2" max="2" width="44" customWidth="1"/>
    <col min="3" max="3" width="57" customWidth="1"/>
  </cols>
  <sheetData>
    <row r="1" ht="27" customHeight="1" spans="1:3" x14ac:dyDescent="0.25">
      <c r="A1" s="1"/>
      <c r="B1" s="1"/>
      <c r="C1" s="1"/>
    </row>
    <row r="2" ht="30" customHeight="1" spans="1:3" x14ac:dyDescent="0.25">
      <c r="A2" s="2" t="s">
        <v>49</v>
      </c>
      <c r="B2" s="2"/>
      <c r="C2" s="2"/>
    </row>
    <row r="3" ht="27" customHeight="1" spans="1:3" x14ac:dyDescent="0.25">
      <c r="A3" s="1" t="s">
        <v>50</v>
      </c>
      <c r="B3" s="1"/>
      <c r="C3" s="1" t="s">
        <v>51</v>
      </c>
    </row>
    <row r="4" ht="27" customHeight="1" spans="1:3" x14ac:dyDescent="0.25">
      <c r="A4" s="1"/>
      <c r="B4" s="1"/>
      <c r="C4" s="1"/>
    </row>
    <row r="5" ht="35" customHeight="1" spans="1:3" x14ac:dyDescent="0.25">
      <c r="A5" s="3" t="s">
        <v>52</v>
      </c>
      <c r="B5" s="3" t="s">
        <v>53</v>
      </c>
      <c r="C5" s="3" t="s">
        <v>54</v>
      </c>
    </row>
    <row r="6" ht="64" customHeight="1" spans="1:3" x14ac:dyDescent="0.25">
      <c r="A6" s="1" t="s">
        <v>55</v>
      </c>
      <c r="B6" s="1" t="s">
        <v>56</v>
      </c>
      <c r="C6" s="1" t="s">
        <v>57</v>
      </c>
    </row>
    <row r="7" ht="64" customHeight="1" spans="1:3" x14ac:dyDescent="0.25">
      <c r="A7" s="1" t="s">
        <v>58</v>
      </c>
      <c r="B7" s="1" t="s">
        <v>59</v>
      </c>
      <c r="C7" s="1" t="s">
        <v>60</v>
      </c>
    </row>
    <row r="8" ht="64" customHeight="1" spans="1:3" x14ac:dyDescent="0.25">
      <c r="A8" s="1" t="s">
        <v>61</v>
      </c>
      <c r="B8" s="1" t="s">
        <v>62</v>
      </c>
      <c r="C8" s="1" t="s">
        <v>63</v>
      </c>
    </row>
    <row r="9" ht="64" customHeight="1" spans="1:3" x14ac:dyDescent="0.25">
      <c r="A9" s="1" t="s">
        <v>64</v>
      </c>
      <c r="B9" s="1" t="s">
        <v>65</v>
      </c>
      <c r="C9" s="1" t="s">
        <v>66</v>
      </c>
    </row>
    <row r="10" ht="64" customHeight="1" spans="1:3" x14ac:dyDescent="0.25">
      <c r="A10" s="1" t="s">
        <v>67</v>
      </c>
      <c r="B10" s="1" t="s">
        <v>68</v>
      </c>
      <c r="C10" s="1" t="s">
        <v>69</v>
      </c>
    </row>
    <row r="11" ht="64" customHeight="1" spans="1:3" x14ac:dyDescent="0.25">
      <c r="A11" s="1" t="s">
        <v>70</v>
      </c>
      <c r="B11" s="1" t="s">
        <v>71</v>
      </c>
      <c r="C11" s="1" t="s">
        <v>72</v>
      </c>
    </row>
    <row r="12" ht="64" customHeight="1" spans="1:3" x14ac:dyDescent="0.25">
      <c r="A12" s="1" t="s">
        <v>73</v>
      </c>
      <c r="B12" s="1" t="s">
        <v>74</v>
      </c>
      <c r="C12" s="1" t="s">
        <v>75</v>
      </c>
    </row>
    <row r="13" ht="64" customHeight="1" spans="1:3" x14ac:dyDescent="0.25">
      <c r="A13" s="1" t="s">
        <v>76</v>
      </c>
      <c r="B13" s="1" t="s">
        <v>77</v>
      </c>
      <c r="C13" s="1" t="s">
        <v>78</v>
      </c>
    </row>
    <row r="14" ht="64" customHeight="1" spans="1:3" x14ac:dyDescent="0.25">
      <c r="A14" s="1" t="s">
        <v>79</v>
      </c>
      <c r="B14" s="1" t="s">
        <v>80</v>
      </c>
      <c r="C14" s="1" t="s">
        <v>81</v>
      </c>
    </row>
    <row r="15" ht="64" customHeight="1" spans="1:3" x14ac:dyDescent="0.25">
      <c r="A15" s="1" t="s">
        <v>82</v>
      </c>
      <c r="B15" s="1" t="s">
        <v>83</v>
      </c>
      <c r="C15" s="1" t="s">
        <v>84</v>
      </c>
    </row>
    <row r="16" ht="64" customHeight="1" spans="1:3" x14ac:dyDescent="0.25">
      <c r="A16" s="1" t="s">
        <v>85</v>
      </c>
      <c r="B16" s="1" t="s">
        <v>86</v>
      </c>
      <c r="C16" s="1" t="s">
        <v>87</v>
      </c>
    </row>
    <row r="17" ht="64" customHeight="1" spans="1:3" x14ac:dyDescent="0.25">
      <c r="A17" s="1" t="s">
        <v>88</v>
      </c>
      <c r="B17" s="1" t="s">
        <v>89</v>
      </c>
      <c r="C17" s="1" t="s">
        <v>90</v>
      </c>
    </row>
    <row r="18" ht="27" customHeight="1" spans="1:3" x14ac:dyDescent="0.25">
      <c r="A18" s="1"/>
      <c r="B18" s="1"/>
      <c r="C18" s="1"/>
    </row>
    <row r="19" ht="55" customHeight="1" spans="1:3" x14ac:dyDescent="0.25">
      <c r="A19" s="1" t="s">
        <v>91</v>
      </c>
      <c r="B19" s="1" t="s">
        <v>92</v>
      </c>
      <c r="C19" s="1" t="s">
        <v>93</v>
      </c>
    </row>
    <row r="20" ht="27" customHeight="1" spans="1:3" x14ac:dyDescent="0.25">
      <c r="A20" s="1"/>
      <c r="B20" s="1"/>
      <c r="C20" s="1"/>
    </row>
  </sheetData>
  <mergeCells count="1">
    <mergeCell ref="A2:C2"/>
  </mergeCells>
  <pageMargins left="0.3" right="0.3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9" customWidth="1"/>
    <col min="2" max="5" width="24" customWidth="1"/>
  </cols>
  <sheetData>
    <row r="1" ht="27" customHeight="1" spans="1:5" x14ac:dyDescent="0.25">
      <c r="A1" s="1"/>
      <c r="B1" s="1"/>
      <c r="C1" s="1"/>
      <c r="D1" s="1"/>
      <c r="E1" s="1"/>
    </row>
    <row r="2" ht="30" c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cent="0.25">
      <c r="A3" s="1" t="s">
        <v>95</v>
      </c>
      <c r="B3" s="1" t="s">
        <v>96</v>
      </c>
      <c r="C3" s="1"/>
      <c r="D3" s="1"/>
      <c r="E3" s="1"/>
    </row>
    <row r="4" ht="27" customHeight="1" spans="1:5" x14ac:dyDescent="0.25">
      <c r="A4" s="1"/>
      <c r="B4" s="1"/>
      <c r="C4" s="1"/>
      <c r="D4" s="1"/>
      <c r="E4" s="1"/>
    </row>
    <row r="5" ht="35" customHeight="1" spans="1:5" x14ac:dyDescent="0.25">
      <c r="A5" s="3" t="s">
        <v>97</v>
      </c>
      <c r="B5" s="3" t="s">
        <v>53</v>
      </c>
      <c r="C5" s="3" t="s">
        <v>98</v>
      </c>
      <c r="D5" s="3" t="s">
        <v>99</v>
      </c>
      <c r="E5" s="3" t="s">
        <v>100</v>
      </c>
    </row>
    <row r="6" ht="27" customHeight="1" spans="1:5" x14ac:dyDescent="0.25">
      <c r="A6" s="1" t="s">
        <v>101</v>
      </c>
      <c r="B6" s="1" t="s">
        <v>102</v>
      </c>
      <c r="C6" s="6" t="str">
        <f>IF('ВОР'!B12="","",'ВОР'!B12)</f>
        <v/>
      </c>
      <c r="D6" s="7">
        <v>100</v>
      </c>
      <c r="E6" s="6" t="str">
        <f>IF(C6="","",C6/D6)</f>
        <v/>
      </c>
    </row>
    <row r="7" ht="27" customHeight="1" spans="1:5" x14ac:dyDescent="0.25">
      <c r="A7" s="1" t="s">
        <v>103</v>
      </c>
      <c r="B7" s="1" t="s">
        <v>104</v>
      </c>
      <c r="C7" s="6" t="str">
        <f>IF('ВОР'!B13="","",'ВОР'!B13)</f>
        <v/>
      </c>
      <c r="D7" s="7">
        <v>100</v>
      </c>
      <c r="E7" s="6" t="str">
        <f>IF(C7="","",C7/D7)</f>
        <v/>
      </c>
    </row>
    <row r="8" ht="27" customHeight="1" spans="1:5" x14ac:dyDescent="0.25">
      <c r="A8" s="1"/>
      <c r="B8" s="1"/>
      <c r="C8" s="1"/>
      <c r="D8" s="1"/>
      <c r="E8" s="1"/>
    </row>
    <row r="9" ht="55" customHeight="1" spans="1:5" x14ac:dyDescent="0.25">
      <c r="A9" s="1" t="s">
        <v>105</v>
      </c>
      <c r="B9" s="1"/>
      <c r="C9" s="1"/>
      <c r="D9" s="1"/>
      <c r="E9" s="1"/>
    </row>
    <row r="10" ht="27" customHeight="1" spans="1:5" x14ac:dyDescent="0.25">
      <c r="A10" s="1"/>
      <c r="B10" s="1"/>
      <c r="C10" s="1"/>
      <c r="D10" s="1"/>
      <c r="E10" s="1"/>
    </row>
    <row r="11" ht="48" customHeight="1" spans="1:5" x14ac:dyDescent="0.25">
      <c r="A11" s="3" t="s">
        <v>106</v>
      </c>
      <c r="B11" s="3" t="s">
        <v>107</v>
      </c>
      <c r="C11" s="3" t="s">
        <v>108</v>
      </c>
      <c r="D11" s="3" t="s">
        <v>109</v>
      </c>
      <c r="E11" s="3" t="s">
        <v>110</v>
      </c>
    </row>
    <row r="12" ht="27" customHeight="1" spans="1:5" x14ac:dyDescent="0.25">
      <c r="A12" s="1" t="s">
        <v>111</v>
      </c>
      <c r="B12" s="8">
        <v>9.68</v>
      </c>
      <c r="C12" s="1" t="s">
        <v>112</v>
      </c>
      <c r="D12" s="6" t="str">
        <f>IF(E6="","",E6)</f>
        <v/>
      </c>
      <c r="E12" s="6" t="str">
        <f>IF(D12="","",B12*D12)</f>
        <v/>
      </c>
    </row>
    <row r="13" ht="27" customHeight="1" spans="1:5" x14ac:dyDescent="0.25">
      <c r="A13" s="1" t="s">
        <v>113</v>
      </c>
      <c r="B13" s="8">
        <v>0.035</v>
      </c>
      <c r="C13" s="1" t="s">
        <v>114</v>
      </c>
      <c r="D13" s="6" t="str">
        <f>IF(E6="","",E6)</f>
        <v/>
      </c>
      <c r="E13" s="6" t="str">
        <f>IF(D13="","",B13*D13)</f>
        <v/>
      </c>
    </row>
    <row r="14" ht="27" customHeight="1" spans="1:5" x14ac:dyDescent="0.25">
      <c r="A14" s="1"/>
      <c r="B14" s="1"/>
      <c r="C14" s="1"/>
      <c r="D14" s="1"/>
      <c r="E14" s="1"/>
    </row>
    <row r="15" ht="55" customHeight="1" spans="1:5" x14ac:dyDescent="0.25">
      <c r="A15" s="1" t="s">
        <v>115</v>
      </c>
      <c r="B15" s="1"/>
      <c r="C15" s="1"/>
      <c r="D15" s="1"/>
      <c r="E15" s="1"/>
    </row>
    <row r="16" ht="27" customHeight="1" spans="1:5" x14ac:dyDescent="0.25">
      <c r="A16" s="1"/>
      <c r="B16" s="1"/>
      <c r="C16" s="1"/>
      <c r="D16" s="1"/>
      <c r="E16" s="1"/>
    </row>
    <row r="17" ht="55" customHeight="1" spans="1:5" x14ac:dyDescent="0.25">
      <c r="A17" s="1" t="s">
        <v>116</v>
      </c>
      <c r="B17" s="1" t="s">
        <v>117</v>
      </c>
      <c r="C17" s="1"/>
      <c r="D17" s="1"/>
      <c r="E17" s="1"/>
    </row>
    <row r="18" ht="27" customHeight="1" spans="1:5" x14ac:dyDescent="0.25">
      <c r="A18" s="1"/>
      <c r="B18" s="1"/>
      <c r="C18" s="1"/>
      <c r="D18" s="1"/>
      <c r="E18" s="1"/>
    </row>
    <row r="19" ht="55" customHeight="1" spans="1:5" x14ac:dyDescent="0.25">
      <c r="A19" s="1" t="s">
        <v>118</v>
      </c>
      <c r="B19" s="1"/>
      <c r="C19" s="1"/>
      <c r="D19" s="1"/>
      <c r="E19" s="1"/>
    </row>
    <row r="20" ht="27" customHeight="1" spans="1:5" x14ac:dyDescent="0.25">
      <c r="A20" s="1"/>
      <c r="B20" s="1"/>
      <c r="C20" s="1"/>
      <c r="D20" s="1"/>
      <c r="E20" s="1"/>
    </row>
    <row r="21" ht="55" customHeight="1" spans="1:5" x14ac:dyDescent="0.25">
      <c r="A21" s="1" t="s">
        <v>119</v>
      </c>
      <c r="B21" s="1"/>
      <c r="C21" s="1"/>
      <c r="D21" s="1"/>
      <c r="E21" s="1"/>
    </row>
    <row r="22" ht="27" customHeight="1" spans="1:5" x14ac:dyDescent="0.25">
      <c r="A22" s="1"/>
      <c r="B22" s="1"/>
      <c r="C22" s="1"/>
      <c r="D22" s="1"/>
      <c r="E22" s="1"/>
    </row>
    <row r="23" ht="27" customHeight="1" spans="1:5" x14ac:dyDescent="0.25">
      <c r="A23" s="1"/>
      <c r="B23" s="1"/>
      <c r="C23" s="1"/>
      <c r="D23" s="1"/>
      <c r="E23" s="1"/>
    </row>
  </sheetData>
  <mergeCells count="1">
    <mergeCell ref="A2:E2"/>
  </mergeCells>
  <pageMargins left="0.3" right="0.3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 showGridLines="0"/>
  </sheetViews>
  <sheetFormatPr defaultRowHeight="15" outlineLevelRow="0" outlineLevelCol="0" x14ac:dyDescent="55"/>
  <cols>
    <col min="1" max="1" width="35" customWidth="1"/>
    <col min="2" max="2" width="56" customWidth="1"/>
    <col min="3" max="3" width="75" customWidth="1"/>
  </cols>
  <sheetData>
    <row r="1" ht="27" customHeight="1" spans="1:3" x14ac:dyDescent="0.25">
      <c r="A1" s="1"/>
      <c r="B1" s="1"/>
      <c r="C1" s="1"/>
    </row>
    <row r="2" ht="30" customHeight="1" spans="1:3" x14ac:dyDescent="0.25">
      <c r="A2" s="2" t="s">
        <v>120</v>
      </c>
      <c r="B2" s="2"/>
      <c r="C2" s="2"/>
    </row>
    <row r="3" ht="27" customHeight="1" spans="1:3" x14ac:dyDescent="0.25">
      <c r="A3" s="1"/>
      <c r="B3" s="1"/>
      <c r="C3" s="1"/>
    </row>
    <row r="4" ht="27" customHeight="1" spans="1:3" x14ac:dyDescent="0.25">
      <c r="A4" s="1"/>
      <c r="B4" s="1"/>
      <c r="C4" s="1"/>
    </row>
    <row r="5" ht="35" customHeight="1" spans="1:3" x14ac:dyDescent="0.25">
      <c r="A5" s="3" t="s">
        <v>121</v>
      </c>
      <c r="B5" s="3" t="s">
        <v>122</v>
      </c>
      <c r="C5" s="3" t="s">
        <v>123</v>
      </c>
    </row>
    <row r="6" ht="58" customHeight="1" spans="1:3" x14ac:dyDescent="0.25">
      <c r="A6" s="1" t="s">
        <v>124</v>
      </c>
      <c r="B6" s="9">
        <v>46302.5</v>
      </c>
      <c r="C6" s="1" t="s">
        <v>125</v>
      </c>
    </row>
    <row r="7" ht="58" customHeight="1" spans="1:3" x14ac:dyDescent="0.25">
      <c r="A7" s="1" t="s">
        <v>126</v>
      </c>
      <c r="B7" s="1" t="s">
        <v>127</v>
      </c>
      <c r="C7" s="1" t="s">
        <v>128</v>
      </c>
    </row>
    <row r="8" ht="58" customHeight="1" spans="1:3" x14ac:dyDescent="0.25">
      <c r="A8" s="1" t="s">
        <v>129</v>
      </c>
      <c r="B8" s="1" t="s">
        <v>130</v>
      </c>
      <c r="C8" s="1" t="s">
        <v>131</v>
      </c>
    </row>
    <row r="9" ht="58" customHeight="1" spans="1:3" x14ac:dyDescent="0.25">
      <c r="A9" s="1" t="s">
        <v>132</v>
      </c>
      <c r="B9" s="1" t="s">
        <v>133</v>
      </c>
      <c r="C9" s="1" t="s">
        <v>134</v>
      </c>
    </row>
    <row r="10" ht="58" customHeight="1" spans="1:3" x14ac:dyDescent="0.25">
      <c r="A10" s="1" t="s">
        <v>135</v>
      </c>
      <c r="B10" s="1" t="s">
        <v>136</v>
      </c>
      <c r="C10" s="1" t="s">
        <v>137</v>
      </c>
    </row>
    <row r="11" ht="85" customHeight="1" spans="1:3" x14ac:dyDescent="0.25">
      <c r="A11" s="1" t="s">
        <v>138</v>
      </c>
      <c r="B11" s="1" t="s">
        <v>139</v>
      </c>
      <c r="C11" s="1" t="s">
        <v>140</v>
      </c>
    </row>
    <row r="12" ht="58" customHeight="1" spans="1:3" x14ac:dyDescent="0.25">
      <c r="A12" s="1" t="s">
        <v>141</v>
      </c>
      <c r="B12" s="1" t="s">
        <v>142</v>
      </c>
      <c r="C12" s="1" t="s">
        <v>143</v>
      </c>
    </row>
    <row r="13" ht="58" customHeight="1" spans="1:3" x14ac:dyDescent="0.25">
      <c r="A13" s="1" t="s">
        <v>144</v>
      </c>
      <c r="B13" s="1" t="s">
        <v>145</v>
      </c>
      <c r="C13" s="1" t="s">
        <v>146</v>
      </c>
    </row>
    <row r="14" ht="58" customHeight="1" spans="1:3" x14ac:dyDescent="0.25">
      <c r="A14" s="1" t="s">
        <v>147</v>
      </c>
      <c r="B14" s="1" t="s">
        <v>148</v>
      </c>
      <c r="C14" s="1" t="s">
        <v>149</v>
      </c>
    </row>
    <row r="15" ht="58" customHeight="1" spans="1:3" x14ac:dyDescent="0.25">
      <c r="A15" s="1" t="s">
        <v>150</v>
      </c>
      <c r="B15" s="1" t="s">
        <v>151</v>
      </c>
      <c r="C15" s="1" t="s">
        <v>152</v>
      </c>
    </row>
    <row r="16" ht="27" customHeight="1" spans="1:3" x14ac:dyDescent="0.25">
      <c r="A16" s="1"/>
      <c r="B16" s="1"/>
      <c r="C16" s="1"/>
    </row>
    <row r="17" ht="27" customHeight="1" spans="1:3" x14ac:dyDescent="0.25">
      <c r="A17" s="1"/>
      <c r="B17" s="1"/>
      <c r="C17" s="1"/>
    </row>
  </sheetData>
  <mergeCells count="1">
    <mergeCell ref="A2:C2"/>
  </mergeCells>
  <hyperlinks>
    <hyperlink ref="C8" r:id="rId1"/>
    <hyperlink ref="C9" r:id="rId2"/>
    <hyperlink ref="C10" r:id="rId3"/>
    <hyperlink ref="C11" r:id="rId4"/>
  </hyperlinks>
  <pageMargins left="0.3" right="0.3" top="0.4" bottom="0.4" header="0.2" footer="0.2"/>
  <pageSetup paperSize="9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Пример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2026-10-07T12:00:00Z</dcterms:created>
  <dcterms:modified xsi:type="dcterms:W3CDTF">2026-10-07T12:00:00Z</dcterms:modified>
</cp:coreProperties>
</file>