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Комплектность" state="visible" r:id="rId6"/>
    <sheet sheetId="4" name="Паспорт" state="visible" r:id="rId7"/>
  </sheets>
  <definedNames>
    <definedName name="_xlnm.Print_Area" localSheetId="0">'ВОР'!$A1:$I19</definedName>
    <definedName name="_xlnm.Print_Titles" localSheetId="0">'ВОР'!$1:$6</definedName>
    <definedName name="_xlnm.Print_Area" localSheetId="1">'Выбор нормы'!$A1:$J18</definedName>
    <definedName name="_xlnm.Print_Titles" localSheetId="1">'Выбор нормы'!$1:$6</definedName>
    <definedName name="_xlnm.Print_Area" localSheetId="2">'Комплектность'!$A1:$I38</definedName>
    <definedName name="_xlnm.Print_Titles" localSheetId="2">'Комплектность'!$1:$6</definedName>
    <definedName name="_xlnm.Print_Area" localSheetId="3">'Паспорт'!$A1:$C23</definedName>
    <definedName name="_xlnm.Print_Titles" localSheetId="3">'Паспорт'!$1:$6</definedName>
  </definedNames>
  <calcPr calcId="171027" fullCalcOnLoad="1"/>
</workbook>
</file>

<file path=xl/sharedStrings.xml><?xml version="1.0" encoding="utf-8"?>
<sst xmlns="http://schemas.openxmlformats.org/spreadsheetml/2006/main" count="206" uniqueCount="115">
  <si>
    <t>ВОР: учебный пример по приборам санузлов</t>
  </si>
  <si>
    <t>Количество приборов указывают в штуках. В примере числа условные. Сметные количества разных измерителей не суммируются.</t>
  </si>
  <si>
    <t>Жёлтые ячейки заполняет сметчик. Количество нормы вычисляется по формуле.</t>
  </si>
  <si>
    <t>№</t>
  </si>
  <si>
    <t>Участок</t>
  </si>
  <si>
    <t>Операция</t>
  </si>
  <si>
    <t>Проектное название прибора</t>
  </si>
  <si>
    <t>Исполнение бачка или инсталляции</t>
  </si>
  <si>
    <t>ХВС / ГВС</t>
  </si>
  <si>
    <t>Физическая единица</t>
  </si>
  <si>
    <t>Количество</t>
  </si>
  <si>
    <t>Ссылка на спецификацию</t>
  </si>
  <si>
    <t>Санузлы</t>
  </si>
  <si>
    <t>Установка</t>
  </si>
  <si>
    <t>Унитазы с непосредственно присоединённым бачком</t>
  </si>
  <si>
    <t>Компакт, бачок на чаше</t>
  </si>
  <si>
    <t>ХВС</t>
  </si>
  <si>
    <t>шт</t>
  </si>
  <si>
    <t>Подвесные унитазы с инсталляциями</t>
  </si>
  <si>
    <t>Подвесной прибор, рамная инсталляция</t>
  </si>
  <si>
    <t>Умывальники одиночные с подводкой холодной воды</t>
  </si>
  <si>
    <t>Одиночный умывальник</t>
  </si>
  <si>
    <t>Демонтаж</t>
  </si>
  <si>
    <t>Снятие унитазов со смывным бачком</t>
  </si>
  <si>
    <t>Унитаз с бачком</t>
  </si>
  <si>
    <t>Не применяется</t>
  </si>
  <si>
    <t>Всего приборов в ведомости, шт</t>
  </si>
  <si>
    <t>Выбор нормы и пересчёт количества</t>
  </si>
  <si>
    <t>Делитель: 1 для шт, 10 для 10 компл, 100 для 100 шт. Дополнительные нормы для МГН выбирают после проверки проектного исполнения и редакции сборника.</t>
  </si>
  <si>
    <t>Строка ВОР</t>
  </si>
  <si>
    <t>База</t>
  </si>
  <si>
    <t>Шифр</t>
  </si>
  <si>
    <t>Название нормы</t>
  </si>
  <si>
    <t>Измеритель</t>
  </si>
  <si>
    <t>Делитель</t>
  </si>
  <si>
    <t>Приборов, шт</t>
  </si>
  <si>
    <t>Количество нормы</t>
  </si>
  <si>
    <t>Учтённые работы</t>
  </si>
  <si>
    <t>Обоснование выбора</t>
  </si>
  <si>
    <t>ГЭСН ФСНБ-2022</t>
  </si>
  <si>
    <t>17-01-003-01</t>
  </si>
  <si>
    <t>Установка унитазов: с бачком непосредственно присоединенным</t>
  </si>
  <si>
    <t>10 компл</t>
  </si>
  <si>
    <t>Монтаж и присоединение прибора</t>
  </si>
  <si>
    <t>Новая установка компакта; гофры и подводки по проекту</t>
  </si>
  <si>
    <t>17-01-009-01</t>
  </si>
  <si>
    <t>Установка подвесных унитазов, писсуаров с инсталляциями рамного и блочного типов</t>
  </si>
  <si>
    <t>Крепление инсталляции, установка чаши и кнопки, подключение</t>
  </si>
  <si>
    <t>Крепление рамы включено; стоимость комплекта проверить</t>
  </si>
  <si>
    <t>17-01-001-13</t>
  </si>
  <si>
    <t>Установка умывальников одиночных: с подводкой холодной воды</t>
  </si>
  <si>
    <t>Установка одиночного умывальника с подводкой холодной воды</t>
  </si>
  <si>
    <t>Только ХВС; количество подводок по проекту</t>
  </si>
  <si>
    <t>ГЭСНр ФСНБ-2022</t>
  </si>
  <si>
    <t>65-01-004-13</t>
  </si>
  <si>
    <t>Демонтаж: санитарно-технических приборов унитазов со смывным бачком</t>
  </si>
  <si>
    <t>100 шт</t>
  </si>
  <si>
    <t>Отсоединение прибора и снятие кронштейнов</t>
  </si>
  <si>
    <t>Два старых прибора без замены на тех же местах</t>
  </si>
  <si>
    <t>Проверка проектного комплекта и поставки</t>
  </si>
  <si>
    <t>Для умывальника с ХВС/ГВС в приложении 17.1 предусмотрен смеситель, для раковины водоразборный кран. Подводки и гофры проверяют по проекту; монтаж не подтверждает оплату комплекта.</t>
  </si>
  <si>
    <t>Прибор</t>
  </si>
  <si>
    <t>Элемент</t>
  </si>
  <si>
    <t>Проектное количество</t>
  </si>
  <si>
    <t>Ед. изм.</t>
  </si>
  <si>
    <t>Ресурс выбранной редакции</t>
  </si>
  <si>
    <t>Поставка в комплекте</t>
  </si>
  <si>
    <t>Отдельно оплачено</t>
  </si>
  <si>
    <t>Решение сметчика</t>
  </si>
  <si>
    <t>Бачок</t>
  </si>
  <si>
    <t>Рама</t>
  </si>
  <si>
    <t>Сиденье</t>
  </si>
  <si>
    <t>Сифон / выпуск</t>
  </si>
  <si>
    <t>Смеситель / кран</t>
  </si>
  <si>
    <t>Подводка</t>
  </si>
  <si>
    <t>Гофра</t>
  </si>
  <si>
    <t>Паспорт исходных данных и нормативной базы</t>
  </si>
  <si>
    <t>Бланк ВОР и выбора норм не является официальной формой сметы. Стоимость, трудозатраты и нормативы начислений в файле не рассчитываются.</t>
  </si>
  <si>
    <t>Поле</t>
  </si>
  <si>
    <t>Значение</t>
  </si>
  <si>
    <t>Пояснение</t>
  </si>
  <si>
    <t>Объект</t>
  </si>
  <si>
    <t>Реконструкция санузлов общественного здания</t>
  </si>
  <si>
    <t>Наименование по проекту</t>
  </si>
  <si>
    <t>Помещения и места установки</t>
  </si>
  <si>
    <t>Проект / ВОР</t>
  </si>
  <si>
    <t>Номер, дата и редакция документа</t>
  </si>
  <si>
    <t>ФСНБ-2022</t>
  </si>
  <si>
    <t>Выбор норм в этом файле</t>
  </si>
  <si>
    <t>Дата базы</t>
  </si>
  <si>
    <t>Заполняется по используемой нормативной базе</t>
  </si>
  <si>
    <t>Дополнение</t>
  </si>
  <si>
    <t>Номер применяемого дополнения</t>
  </si>
  <si>
    <t>Дата сверки для объекта</t>
  </si>
  <si>
    <t>Заполняет сметчик после проверки</t>
  </si>
  <si>
    <t>Источник цен</t>
  </si>
  <si>
    <t>Заполняется при последующем расчёте стоимости</t>
  </si>
  <si>
    <t>Составил</t>
  </si>
  <si>
    <t>ФИО и дата</t>
  </si>
  <si>
    <t>Проверил</t>
  </si>
  <si>
    <t>Приборы для МГН</t>
  </si>
  <si>
    <t>Зафиксировать исполнение по проекту и проверить дополнительные нормы; автоматическая добавка отсутствует</t>
  </si>
  <si>
    <t>Основание выбора норм</t>
  </si>
  <si>
    <t>Состав работ, назначение и измеритель</t>
  </si>
  <si>
    <t>Ресурсный состав сверяют с применяемой редакцией</t>
  </si>
  <si>
    <t>Статус примера</t>
  </si>
  <si>
    <t>Учебный пример, числа условные</t>
  </si>
  <si>
    <t>Физические количества и делители вводятся отдельно</t>
  </si>
  <si>
    <t>Смена вместо установки</t>
  </si>
  <si>
    <t>При замене проверить норму смены; отсоединение прежнего прибора повторно не начислять</t>
  </si>
  <si>
    <t>Сборник 17, установка и комплектность</t>
  </si>
  <si>
    <t>Официальный источник</t>
  </si>
  <si>
    <t>Проверено 07.10.2026; применяемую редакцию фиксируют выше</t>
  </si>
  <si>
    <t>Сборник 65, демонтаж и смена</t>
  </si>
  <si>
    <t>Методика № 571/пр, применение норм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</si>
</sst>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#"/>
  </numFmts>
  <fonts count="5" x14ac:knownFonts="1">
    <font>
      <color theme="1"/>
      <family val="2"/>
      <scheme val="minor"/>
      <sz val="11"/>
      <name val="Calibri"/>
    </font>
    <font>
      <b/>
      <color rgb="593E32"/>
      <sz val="14"/>
      <name val="Arial"/>
    </font>
    <font>
      <b/>
      <color rgb="FFFFFF"/>
      <sz val="10"/>
      <name val="Arial"/>
    </font>
    <font>
      <color rgb="26221F"/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593E32"/>
      </patternFill>
    </fill>
    <fill>
      <patternFill patternType="solid">
        <fgColor rgb="FFF7DE"/>
      </patternFill>
    </fill>
  </fills>
  <borders count="2">
    <border>
      <left/>
      <right/>
      <top/>
      <bottom/>
      <diagonal/>
    </border>
    <border>
      <left/>
      <right/>
      <top/>
      <bottom style="hair">
        <color rgb="D9D0C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1" fontId="3" fillId="3" borderId="1" xfId="0" applyNumberFormat="1" applyFont="1" applyFill="1" applyBorder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vertical="center" wrapText="1"/>
    </xf>
    <xf numFmtId="1" fontId="4" fillId="0" borderId="1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349e2da4-d895-4e48-92a0-ca65373a102b" TargetMode="External"/><Relationship Id="rId2" Type="http://schemas.openxmlformats.org/officeDocument/2006/relationships/hyperlink" Target="https://fgiscs.minstroyrf.ru/api/values/GetFileContent/cdc6d80d-00ff-460f-823a-fd3c61d8d540" TargetMode="External"/><Relationship Id="rId3" Type="http://schemas.openxmlformats.org/officeDocument/2006/relationships/hyperlink" Target="https://fgiscs.minstroyrf.ru/api/FrsnDocument/DocDataByGuid/f1a96b87-242c-466c-b10c-115bb92d43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9"/>
  <sheetViews>
    <sheetView workbookViewId="0" showGridLines="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0" customWidth="1"/>
    <col min="3" max="3" width="16" customWidth="1"/>
    <col min="4" max="4" width="40" customWidth="1"/>
    <col min="5" max="5" width="34" customWidth="1"/>
    <col min="6" max="6" width="16" customWidth="1"/>
    <col min="7" max="8" width="13" customWidth="1"/>
    <col min="9" max="9" width="30" customWidth="1"/>
  </cols>
  <sheetData>
    <row r="2" ht="28" customHeight="1" spans="1:9" x14ac:dyDescent="0.25">
      <c r="A2" s="1" t="s">
        <v>0</v>
      </c>
      <c r="B2" s="1"/>
      <c r="C2" s="1"/>
      <c r="D2" s="1"/>
      <c r="E2" s="1"/>
      <c r="F2" s="1"/>
      <c r="G2" s="1"/>
      <c r="H2" s="1"/>
      <c r="I2" s="1"/>
    </row>
    <row r="3" ht="42" customHeight="1" spans="1:9" x14ac:dyDescent="0.25">
      <c r="A3" s="2" t="s">
        <v>1</v>
      </c>
      <c r="B3" s="2"/>
      <c r="C3" s="2"/>
      <c r="D3" s="2"/>
      <c r="E3" s="2"/>
      <c r="F3" s="2"/>
      <c r="G3" s="2"/>
      <c r="H3" s="2"/>
      <c r="I3" s="2"/>
    </row>
    <row r="4" ht="24" customHeight="1" spans="1:9" x14ac:dyDescent="0.25">
      <c r="A4" t="s">
        <v>2</v>
      </c>
      <c r="B4"/>
      <c r="C4"/>
      <c r="D4"/>
      <c r="E4"/>
      <c r="F4"/>
      <c r="G4"/>
      <c r="H4"/>
      <c r="I4"/>
    </row>
    <row r="6" ht="42" customHeight="1" spans="1:9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</row>
    <row r="7" ht="48" customHeight="1" spans="1:9" x14ac:dyDescent="0.25">
      <c r="A7" s="4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 t="s">
        <v>16</v>
      </c>
      <c r="G7" s="4" t="s">
        <v>17</v>
      </c>
      <c r="H7" s="6">
        <v>6</v>
      </c>
      <c r="I7" s="5"/>
    </row>
    <row r="8" ht="48" customHeight="1" spans="1:9" x14ac:dyDescent="0.25">
      <c r="A8" s="4">
        <v>2</v>
      </c>
      <c r="B8" s="5" t="s">
        <v>12</v>
      </c>
      <c r="C8" s="5" t="s">
        <v>13</v>
      </c>
      <c r="D8" s="5" t="s">
        <v>18</v>
      </c>
      <c r="E8" s="5" t="s">
        <v>19</v>
      </c>
      <c r="F8" s="5" t="s">
        <v>16</v>
      </c>
      <c r="G8" s="4" t="s">
        <v>17</v>
      </c>
      <c r="H8" s="6">
        <v>2</v>
      </c>
      <c r="I8" s="5"/>
    </row>
    <row r="9" ht="48" customHeight="1" spans="1:9" x14ac:dyDescent="0.25">
      <c r="A9" s="4">
        <v>3</v>
      </c>
      <c r="B9" s="5" t="s">
        <v>12</v>
      </c>
      <c r="C9" s="5" t="s">
        <v>13</v>
      </c>
      <c r="D9" s="5" t="s">
        <v>20</v>
      </c>
      <c r="E9" s="5" t="s">
        <v>21</v>
      </c>
      <c r="F9" s="5" t="s">
        <v>16</v>
      </c>
      <c r="G9" s="4" t="s">
        <v>17</v>
      </c>
      <c r="H9" s="6">
        <v>4</v>
      </c>
      <c r="I9" s="5"/>
    </row>
    <row r="10" ht="48" customHeight="1" spans="1:9" x14ac:dyDescent="0.25">
      <c r="A10" s="4">
        <v>4</v>
      </c>
      <c r="B10" s="5" t="s">
        <v>12</v>
      </c>
      <c r="C10" s="5" t="s">
        <v>22</v>
      </c>
      <c r="D10" s="5" t="s">
        <v>23</v>
      </c>
      <c r="E10" s="5" t="s">
        <v>24</v>
      </c>
      <c r="F10" s="5" t="s">
        <v>25</v>
      </c>
      <c r="G10" s="4" t="s">
        <v>17</v>
      </c>
      <c r="H10" s="6">
        <v>2</v>
      </c>
      <c r="I10" s="5"/>
    </row>
    <row r="11" ht="30" customHeight="1" spans="1:9" x14ac:dyDescent="0.25">
      <c r="A11" s="4">
        <v>5</v>
      </c>
      <c r="B11" s="5"/>
      <c r="C11" s="5"/>
      <c r="D11" s="5"/>
      <c r="E11" s="5"/>
      <c r="F11" s="5"/>
      <c r="G11" s="4" t="s">
        <v>17</v>
      </c>
      <c r="H11" s="6"/>
      <c r="I11" s="5"/>
    </row>
    <row r="12" ht="30" customHeight="1" spans="1:9" x14ac:dyDescent="0.25">
      <c r="A12" s="4">
        <v>6</v>
      </c>
      <c r="B12" s="5"/>
      <c r="C12" s="5"/>
      <c r="D12" s="5"/>
      <c r="E12" s="5"/>
      <c r="F12" s="5"/>
      <c r="G12" s="4" t="s">
        <v>17</v>
      </c>
      <c r="H12" s="6"/>
      <c r="I12" s="5"/>
    </row>
    <row r="13" ht="30" customHeight="1" spans="1:9" x14ac:dyDescent="0.25">
      <c r="A13" s="4">
        <v>7</v>
      </c>
      <c r="B13" s="5"/>
      <c r="C13" s="5"/>
      <c r="D13" s="5"/>
      <c r="E13" s="5"/>
      <c r="F13" s="5"/>
      <c r="G13" s="4" t="s">
        <v>17</v>
      </c>
      <c r="H13" s="6"/>
      <c r="I13" s="5"/>
    </row>
    <row r="14" ht="30" customHeight="1" spans="1:9" x14ac:dyDescent="0.25">
      <c r="A14" s="4">
        <v>8</v>
      </c>
      <c r="B14" s="5"/>
      <c r="C14" s="5"/>
      <c r="D14" s="5"/>
      <c r="E14" s="5"/>
      <c r="F14" s="5"/>
      <c r="G14" s="4" t="s">
        <v>17</v>
      </c>
      <c r="H14" s="6"/>
      <c r="I14" s="5"/>
    </row>
    <row r="15" ht="30" customHeight="1" spans="1:9" x14ac:dyDescent="0.25">
      <c r="A15" s="4">
        <v>9</v>
      </c>
      <c r="B15" s="5"/>
      <c r="C15" s="5"/>
      <c r="D15" s="5"/>
      <c r="E15" s="5"/>
      <c r="F15" s="5"/>
      <c r="G15" s="4" t="s">
        <v>17</v>
      </c>
      <c r="H15" s="6"/>
      <c r="I15" s="5"/>
    </row>
    <row r="16" ht="30" customHeight="1" spans="1:9" x14ac:dyDescent="0.25">
      <c r="A16" s="4">
        <v>10</v>
      </c>
      <c r="B16" s="5"/>
      <c r="C16" s="5"/>
      <c r="D16" s="5"/>
      <c r="E16" s="5"/>
      <c r="F16" s="5"/>
      <c r="G16" s="4" t="s">
        <v>17</v>
      </c>
      <c r="H16" s="6"/>
      <c r="I16" s="5"/>
    </row>
    <row r="17" ht="30" customHeight="1" spans="1:9" x14ac:dyDescent="0.25">
      <c r="A17" s="4">
        <v>11</v>
      </c>
      <c r="B17" s="5"/>
      <c r="C17" s="5"/>
      <c r="D17" s="5"/>
      <c r="E17" s="5"/>
      <c r="F17" s="5"/>
      <c r="G17" s="4" t="s">
        <v>17</v>
      </c>
      <c r="H17" s="6"/>
      <c r="I17" s="5"/>
    </row>
    <row r="18" ht="30" customHeight="1" spans="1:9" x14ac:dyDescent="0.25">
      <c r="A18" s="4">
        <v>12</v>
      </c>
      <c r="B18" s="5"/>
      <c r="C18" s="5"/>
      <c r="D18" s="5"/>
      <c r="E18" s="5"/>
      <c r="F18" s="5"/>
      <c r="G18" s="4" t="s">
        <v>17</v>
      </c>
      <c r="H18" s="6"/>
      <c r="I18" s="5"/>
    </row>
    <row r="19" ht="28" customHeight="1" spans="1:9" s="7" customFormat="1" x14ac:dyDescent="0.25">
      <c r="A19" s="8"/>
      <c r="B19" s="8"/>
      <c r="C19" s="8"/>
      <c r="D19" s="8" t="s">
        <v>26</v>
      </c>
      <c r="E19" s="8"/>
      <c r="F19" s="8"/>
      <c r="G19" s="8"/>
      <c r="H19" s="9">
        <f>IF(COUNT(H7:H18)=0,"",SUM(H7:H18))</f>
        <v>14</v>
      </c>
      <c r="I19" s="8"/>
    </row>
  </sheetData>
  <mergeCells count="3">
    <mergeCell ref="A2:I2"/>
    <mergeCell ref="A3:I3"/>
    <mergeCell ref="A4:I4"/>
  </mergeCells>
  <dataValidations count="6">
    <dataValidation type="list" allowBlank="1" showErrorMessage="1" errorTitle="Проверьте значение" error="Выберите значение из списка." sqref="C10:C18">
      <formula1>"Установка,Демонтаж,Смена"</formula1>
    </dataValidation>
    <dataValidation type="list" allowBlank="1" showErrorMessage="1" errorTitle="Проверьте значение" error="Выберите значение из списка." sqref="C7:C18">
      <formula1>"Установка,Демонтаж,Смена"</formula1>
    </dataValidation>
    <dataValidation type="list" allowBlank="1" showErrorMessage="1" errorTitle="Проверьте значение" error="Выберите значение из списка." sqref="F10:F18">
      <formula1>"ХВС,ХВС и ГВС,Без подводки,Не применяется"</formula1>
    </dataValidation>
    <dataValidation type="list" allowBlank="1" showErrorMessage="1" errorTitle="Проверьте значение" error="Выберите значение из списка." sqref="F7:F18">
      <formula1>"ХВС,ХВС и ГВС,Без подводки,Не применяется"</formula1>
    </dataValidation>
    <dataValidation type="whole" operator="greaterThanOrEqual" allowBlank="1" showErrorMessage="1" error="Количество должно быть целым неотрицательным числом." sqref="H10:H18">
      <formula1>0</formula1>
    </dataValidation>
    <dataValidation type="whole" operator="greaterThanOrEqual" allowBlank="1" showErrorMessage="1" error="Количество должно быть целым неотрицательным числом." sqref="H7:H18">
      <formula1>0</formula1>
    </dataValidation>
  </dataValidations>
  <pageMargins left="0.25" right="0.25" top="0.35" bottom="0.35" header="0.15" footer="0.15"/>
  <pageSetup paperSize="8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8"/>
  <sheetViews>
    <sheetView workbookViewId="0" showGridLines="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10" customWidth="1"/>
    <col min="2" max="2" width="17" customWidth="1"/>
    <col min="3" max="3" width="18" customWidth="1"/>
    <col min="4" max="4" width="45" customWidth="1"/>
    <col min="5" max="5" width="14" customWidth="1"/>
    <col min="6" max="6" width="10" customWidth="1"/>
    <col min="7" max="7" width="13" customWidth="1"/>
    <col min="8" max="8" width="16" customWidth="1"/>
    <col min="9" max="10" width="36" customWidth="1"/>
  </cols>
  <sheetData>
    <row r="2" ht="28" customHeight="1" spans="1:10" x14ac:dyDescent="0.25">
      <c r="A2" s="1" t="s">
        <v>27</v>
      </c>
      <c r="B2" s="1"/>
      <c r="C2" s="1"/>
      <c r="D2" s="1"/>
      <c r="E2" s="1"/>
      <c r="F2" s="1"/>
      <c r="G2" s="1"/>
      <c r="H2" s="1"/>
      <c r="I2" s="1"/>
      <c r="J2" s="1"/>
    </row>
    <row r="3" ht="42" customHeight="1" spans="1:10" x14ac:dyDescent="0.25">
      <c r="A3" s="2" t="s">
        <v>28</v>
      </c>
      <c r="B3" s="2"/>
      <c r="C3" s="2"/>
      <c r="D3" s="2"/>
      <c r="E3" s="2"/>
      <c r="F3" s="2"/>
      <c r="G3" s="2"/>
      <c r="H3" s="2"/>
      <c r="I3" s="2"/>
      <c r="J3" s="2"/>
    </row>
    <row r="4" ht="24" customHeight="1" spans="1:10" x14ac:dyDescent="0.25">
      <c r="A4" t="s">
        <v>2</v>
      </c>
      <c r="B4"/>
      <c r="C4"/>
      <c r="D4"/>
      <c r="E4"/>
      <c r="F4"/>
      <c r="G4"/>
      <c r="H4"/>
      <c r="I4"/>
      <c r="J4"/>
    </row>
    <row r="6" ht="42" customHeight="1" spans="1:10" x14ac:dyDescent="0.25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  <c r="H6" s="3" t="s">
        <v>36</v>
      </c>
      <c r="I6" s="3" t="s">
        <v>37</v>
      </c>
      <c r="J6" s="3" t="s">
        <v>38</v>
      </c>
    </row>
    <row r="7" ht="60" customHeight="1" spans="1:10" x14ac:dyDescent="0.25">
      <c r="A7" s="4">
        <v>1</v>
      </c>
      <c r="B7" s="5" t="s">
        <v>39</v>
      </c>
      <c r="C7" s="5" t="s">
        <v>40</v>
      </c>
      <c r="D7" s="5" t="s">
        <v>41</v>
      </c>
      <c r="E7" s="5" t="s">
        <v>42</v>
      </c>
      <c r="F7" s="5">
        <v>10</v>
      </c>
      <c r="G7" s="10">
        <f>IF(ISNUMBER('ВОР'!H7),'ВОР'!H7,"")</f>
        <v>6</v>
      </c>
      <c r="H7" s="11">
        <f>IF(ISNUMBER(G7),IF(ISNUMBER(F7),IF(F7&gt;0,G7/F7,"Уточните делитель"),"Укажите делитель"),"")</f>
        <v>0.6</v>
      </c>
      <c r="I7" s="5" t="s">
        <v>43</v>
      </c>
      <c r="J7" s="5" t="s">
        <v>44</v>
      </c>
    </row>
    <row r="8" ht="60" customHeight="1" spans="1:10" x14ac:dyDescent="0.25">
      <c r="A8" s="4">
        <v>2</v>
      </c>
      <c r="B8" s="5" t="s">
        <v>39</v>
      </c>
      <c r="C8" s="5" t="s">
        <v>45</v>
      </c>
      <c r="D8" s="5" t="s">
        <v>46</v>
      </c>
      <c r="E8" s="5" t="s">
        <v>17</v>
      </c>
      <c r="F8" s="5">
        <v>1</v>
      </c>
      <c r="G8" s="10">
        <f>IF(ISNUMBER('ВОР'!H8),'ВОР'!H8,"")</f>
        <v>2</v>
      </c>
      <c r="H8" s="11">
        <f>IF(ISNUMBER(G8),IF(ISNUMBER(F8),IF(F8&gt;0,G8/F8,"Уточните делитель"),"Укажите делитель"),"")</f>
        <v>2</v>
      </c>
      <c r="I8" s="5" t="s">
        <v>47</v>
      </c>
      <c r="J8" s="5" t="s">
        <v>48</v>
      </c>
    </row>
    <row r="9" ht="60" customHeight="1" spans="1:10" x14ac:dyDescent="0.25">
      <c r="A9" s="4">
        <v>3</v>
      </c>
      <c r="B9" s="5" t="s">
        <v>39</v>
      </c>
      <c r="C9" s="5" t="s">
        <v>49</v>
      </c>
      <c r="D9" s="5" t="s">
        <v>50</v>
      </c>
      <c r="E9" s="5" t="s">
        <v>42</v>
      </c>
      <c r="F9" s="5">
        <v>10</v>
      </c>
      <c r="G9" s="10">
        <f>IF(ISNUMBER('ВОР'!H9),'ВОР'!H9,"")</f>
        <v>4</v>
      </c>
      <c r="H9" s="11">
        <f>IF(ISNUMBER(G9),IF(ISNUMBER(F9),IF(F9&gt;0,G9/F9,"Уточните делитель"),"Укажите делитель"),"")</f>
        <v>0.4</v>
      </c>
      <c r="I9" s="5" t="s">
        <v>51</v>
      </c>
      <c r="J9" s="5" t="s">
        <v>52</v>
      </c>
    </row>
    <row r="10" ht="60" customHeight="1" spans="1:10" x14ac:dyDescent="0.25">
      <c r="A10" s="4">
        <v>4</v>
      </c>
      <c r="B10" s="5" t="s">
        <v>53</v>
      </c>
      <c r="C10" s="5" t="s">
        <v>54</v>
      </c>
      <c r="D10" s="5" t="s">
        <v>55</v>
      </c>
      <c r="E10" s="5" t="s">
        <v>56</v>
      </c>
      <c r="F10" s="5">
        <v>100</v>
      </c>
      <c r="G10" s="10">
        <f>IF(ISNUMBER('ВОР'!H10),'ВОР'!H10,"")</f>
        <v>2</v>
      </c>
      <c r="H10" s="11">
        <f>IF(ISNUMBER(G10),IF(ISNUMBER(F10),IF(F10&gt;0,G10/F10,"Уточните делитель"),"Укажите делитель"),"")</f>
        <v>0.02</v>
      </c>
      <c r="I10" s="5" t="s">
        <v>57</v>
      </c>
      <c r="J10" s="5" t="s">
        <v>58</v>
      </c>
    </row>
    <row r="11" ht="30" customHeight="1" spans="1:10" x14ac:dyDescent="0.25">
      <c r="A11" s="4">
        <v>5</v>
      </c>
      <c r="B11" s="5"/>
      <c r="C11" s="5"/>
      <c r="D11" s="5"/>
      <c r="E11" s="5"/>
      <c r="F11" s="5"/>
      <c r="G11" s="10" t="str">
        <f>IF(ISNUMBER('ВОР'!H11),'ВОР'!H11,"")</f>
        <v/>
      </c>
      <c r="H11" s="11" t="str">
        <f>IF(ISNUMBER(G11),IF(ISNUMBER(F11),IF(F11&gt;0,G11/F11,"Уточните делитель"),"Укажите делитель"),"")</f>
        <v/>
      </c>
      <c r="I11" s="5"/>
      <c r="J11" s="5"/>
    </row>
    <row r="12" ht="30" customHeight="1" spans="1:10" x14ac:dyDescent="0.25">
      <c r="A12" s="4">
        <v>6</v>
      </c>
      <c r="B12" s="5"/>
      <c r="C12" s="5"/>
      <c r="D12" s="5"/>
      <c r="E12" s="5"/>
      <c r="F12" s="5"/>
      <c r="G12" s="10" t="str">
        <f>IF(ISNUMBER('ВОР'!H12),'ВОР'!H12,"")</f>
        <v/>
      </c>
      <c r="H12" s="11" t="str">
        <f>IF(ISNUMBER(G12),IF(ISNUMBER(F12),IF(F12&gt;0,G12/F12,"Уточните делитель"),"Укажите делитель"),"")</f>
        <v/>
      </c>
      <c r="I12" s="5"/>
      <c r="J12" s="5"/>
    </row>
    <row r="13" ht="30" customHeight="1" spans="1:10" x14ac:dyDescent="0.25">
      <c r="A13" s="4">
        <v>7</v>
      </c>
      <c r="B13" s="5"/>
      <c r="C13" s="5"/>
      <c r="D13" s="5"/>
      <c r="E13" s="5"/>
      <c r="F13" s="5"/>
      <c r="G13" s="10" t="str">
        <f>IF(ISNUMBER('ВОР'!H13),'ВОР'!H13,"")</f>
        <v/>
      </c>
      <c r="H13" s="11" t="str">
        <f>IF(ISNUMBER(G13),IF(ISNUMBER(F13),IF(F13&gt;0,G13/F13,"Уточните делитель"),"Укажите делитель"),"")</f>
        <v/>
      </c>
      <c r="I13" s="5"/>
      <c r="J13" s="5"/>
    </row>
    <row r="14" ht="30" customHeight="1" spans="1:10" x14ac:dyDescent="0.25">
      <c r="A14" s="4">
        <v>8</v>
      </c>
      <c r="B14" s="5"/>
      <c r="C14" s="5"/>
      <c r="D14" s="5"/>
      <c r="E14" s="5"/>
      <c r="F14" s="5"/>
      <c r="G14" s="10" t="str">
        <f>IF(ISNUMBER('ВОР'!H14),'ВОР'!H14,"")</f>
        <v/>
      </c>
      <c r="H14" s="11" t="str">
        <f>IF(ISNUMBER(G14),IF(ISNUMBER(F14),IF(F14&gt;0,G14/F14,"Уточните делитель"),"Укажите делитель"),"")</f>
        <v/>
      </c>
      <c r="I14" s="5"/>
      <c r="J14" s="5"/>
    </row>
    <row r="15" ht="30" customHeight="1" spans="1:10" x14ac:dyDescent="0.25">
      <c r="A15" s="4">
        <v>9</v>
      </c>
      <c r="B15" s="5"/>
      <c r="C15" s="5"/>
      <c r="D15" s="5"/>
      <c r="E15" s="5"/>
      <c r="F15" s="5"/>
      <c r="G15" s="10" t="str">
        <f>IF(ISNUMBER('ВОР'!H15),'ВОР'!H15,"")</f>
        <v/>
      </c>
      <c r="H15" s="11" t="str">
        <f>IF(ISNUMBER(G15),IF(ISNUMBER(F15),IF(F15&gt;0,G15/F15,"Уточните делитель"),"Укажите делитель"),"")</f>
        <v/>
      </c>
      <c r="I15" s="5"/>
      <c r="J15" s="5"/>
    </row>
    <row r="16" ht="30" customHeight="1" spans="1:10" x14ac:dyDescent="0.25">
      <c r="A16" s="4">
        <v>10</v>
      </c>
      <c r="B16" s="5"/>
      <c r="C16" s="5"/>
      <c r="D16" s="5"/>
      <c r="E16" s="5"/>
      <c r="F16" s="5"/>
      <c r="G16" s="10" t="str">
        <f>IF(ISNUMBER('ВОР'!H16),'ВОР'!H16,"")</f>
        <v/>
      </c>
      <c r="H16" s="11" t="str">
        <f>IF(ISNUMBER(G16),IF(ISNUMBER(F16),IF(F16&gt;0,G16/F16,"Уточните делитель"),"Укажите делитель"),"")</f>
        <v/>
      </c>
      <c r="I16" s="5"/>
      <c r="J16" s="5"/>
    </row>
    <row r="17" ht="30" customHeight="1" spans="1:10" x14ac:dyDescent="0.25">
      <c r="A17" s="4">
        <v>11</v>
      </c>
      <c r="B17" s="5"/>
      <c r="C17" s="5"/>
      <c r="D17" s="5"/>
      <c r="E17" s="5"/>
      <c r="F17" s="5"/>
      <c r="G17" s="10" t="str">
        <f>IF(ISNUMBER('ВОР'!H17),'ВОР'!H17,"")</f>
        <v/>
      </c>
      <c r="H17" s="11" t="str">
        <f>IF(ISNUMBER(G17),IF(ISNUMBER(F17),IF(F17&gt;0,G17/F17,"Уточните делитель"),"Укажите делитель"),"")</f>
        <v/>
      </c>
      <c r="I17" s="5"/>
      <c r="J17" s="5"/>
    </row>
    <row r="18" ht="30" customHeight="1" spans="1:10" x14ac:dyDescent="0.25">
      <c r="A18" s="4">
        <v>12</v>
      </c>
      <c r="B18" s="5"/>
      <c r="C18" s="5"/>
      <c r="D18" s="5"/>
      <c r="E18" s="5"/>
      <c r="F18" s="5"/>
      <c r="G18" s="10" t="str">
        <f>IF(ISNUMBER('ВОР'!H18),'ВОР'!H18,"")</f>
        <v/>
      </c>
      <c r="H18" s="11" t="str">
        <f>IF(ISNUMBER(G18),IF(ISNUMBER(F18),IF(F18&gt;0,G18/F18,"Уточните делитель"),"Укажите делитель"),"")</f>
        <v/>
      </c>
      <c r="I18" s="5"/>
      <c r="J18" s="5"/>
    </row>
  </sheetData>
  <mergeCells count="3">
    <mergeCell ref="A2:J2"/>
    <mergeCell ref="A3:J3"/>
    <mergeCell ref="A4:J4"/>
  </mergeCells>
  <dataValidations count="4">
    <dataValidation type="list" allowBlank="1" showErrorMessage="1" errorTitle="Проверьте значение" error="Выберите значение из списка." sqref="E10:E18">
      <formula1>"шт,10 компл,100 шт"</formula1>
    </dataValidation>
    <dataValidation type="list" allowBlank="1" showErrorMessage="1" errorTitle="Проверьте значение" error="Выберите значение из списка." sqref="E7:E18">
      <formula1>"шт,10 компл,100 шт"</formula1>
    </dataValidation>
    <dataValidation type="list" allowBlank="1" showErrorMessage="1" errorTitle="Проверьте значение" error="Выберите значение из списка." sqref="F10:F18">
      <formula1>"1,10,100"</formula1>
    </dataValidation>
    <dataValidation type="list" allowBlank="1" showErrorMessage="1" errorTitle="Проверьте значение" error="Выберите значение из списка." sqref="F7:F18">
      <formula1>"1,10,100"</formula1>
    </dataValidation>
  </dataValidations>
  <pageMargins left="0.25" right="0.25" top="0.35" bottom="0.35" header="0.15" footer="0.15"/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38"/>
  <sheetViews>
    <sheetView workbookViewId="0" showGridLines="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10" customWidth="1"/>
    <col min="2" max="2" width="32" customWidth="1"/>
    <col min="3" max="3" width="24" customWidth="1"/>
    <col min="4" max="4" width="15" customWidth="1"/>
    <col min="5" max="5" width="12" customWidth="1"/>
    <col min="6" max="6" width="36" customWidth="1"/>
    <col min="7" max="8" width="20" customWidth="1"/>
    <col min="9" max="9" width="38" customWidth="1"/>
  </cols>
  <sheetData>
    <row r="2" ht="28" customHeight="1" spans="1:9" x14ac:dyDescent="0.25">
      <c r="A2" s="1" t="s">
        <v>59</v>
      </c>
      <c r="B2" s="1"/>
      <c r="C2" s="1"/>
      <c r="D2" s="1"/>
      <c r="E2" s="1"/>
      <c r="F2" s="1"/>
      <c r="G2" s="1"/>
      <c r="H2" s="1"/>
      <c r="I2" s="1"/>
    </row>
    <row r="3" ht="42" customHeight="1" spans="1:9" x14ac:dyDescent="0.25">
      <c r="A3" s="2" t="s">
        <v>60</v>
      </c>
      <c r="B3" s="2"/>
      <c r="C3" s="2"/>
      <c r="D3" s="2"/>
      <c r="E3" s="2"/>
      <c r="F3" s="2"/>
      <c r="G3" s="2"/>
      <c r="H3" s="2"/>
      <c r="I3" s="2"/>
    </row>
    <row r="4" ht="24" customHeight="1" spans="1:9" x14ac:dyDescent="0.25">
      <c r="A4" t="s">
        <v>2</v>
      </c>
      <c r="B4"/>
      <c r="C4"/>
      <c r="D4"/>
      <c r="E4"/>
      <c r="F4"/>
      <c r="G4"/>
      <c r="H4"/>
      <c r="I4"/>
    </row>
    <row r="6" ht="42" customHeight="1" spans="1:9" x14ac:dyDescent="0.25">
      <c r="A6" s="3" t="s">
        <v>29</v>
      </c>
      <c r="B6" s="3" t="s">
        <v>61</v>
      </c>
      <c r="C6" s="3" t="s">
        <v>62</v>
      </c>
      <c r="D6" s="3" t="s">
        <v>63</v>
      </c>
      <c r="E6" s="3" t="s">
        <v>64</v>
      </c>
      <c r="F6" s="3" t="s">
        <v>65</v>
      </c>
      <c r="G6" s="3" t="s">
        <v>66</v>
      </c>
      <c r="H6" s="3" t="s">
        <v>67</v>
      </c>
      <c r="I6" s="3" t="s">
        <v>68</v>
      </c>
    </row>
    <row r="7" ht="48" customHeight="1" spans="1:9" x14ac:dyDescent="0.25">
      <c r="A7" s="5">
        <v>1</v>
      </c>
      <c r="B7" s="5" t="s">
        <v>14</v>
      </c>
      <c r="C7" s="4" t="s">
        <v>61</v>
      </c>
      <c r="D7" s="12">
        <v>6</v>
      </c>
      <c r="E7" s="5"/>
      <c r="F7" s="5"/>
      <c r="G7" s="5"/>
      <c r="H7" s="5"/>
      <c r="I7" s="5"/>
    </row>
    <row r="8" ht="48" customHeight="1" spans="1:9" x14ac:dyDescent="0.25">
      <c r="A8" s="5">
        <v>1</v>
      </c>
      <c r="B8" s="5" t="s">
        <v>14</v>
      </c>
      <c r="C8" s="4" t="s">
        <v>69</v>
      </c>
      <c r="D8" s="12"/>
      <c r="E8" s="5"/>
      <c r="F8" s="5"/>
      <c r="G8" s="5"/>
      <c r="H8" s="5"/>
      <c r="I8" s="5"/>
    </row>
    <row r="9" ht="48" customHeight="1" spans="1:9" x14ac:dyDescent="0.25">
      <c r="A9" s="5">
        <v>1</v>
      </c>
      <c r="B9" s="5" t="s">
        <v>14</v>
      </c>
      <c r="C9" s="4" t="s">
        <v>70</v>
      </c>
      <c r="D9" s="12"/>
      <c r="E9" s="5"/>
      <c r="F9" s="5"/>
      <c r="G9" s="5"/>
      <c r="H9" s="5"/>
      <c r="I9" s="5"/>
    </row>
    <row r="10" ht="48" customHeight="1" spans="1:9" x14ac:dyDescent="0.25">
      <c r="A10" s="5">
        <v>1</v>
      </c>
      <c r="B10" s="5" t="s">
        <v>14</v>
      </c>
      <c r="C10" s="4" t="s">
        <v>71</v>
      </c>
      <c r="D10" s="12"/>
      <c r="E10" s="5"/>
      <c r="F10" s="5"/>
      <c r="G10" s="5"/>
      <c r="H10" s="5"/>
      <c r="I10" s="5"/>
    </row>
    <row r="11" ht="48" customHeight="1" spans="1:9" x14ac:dyDescent="0.25">
      <c r="A11" s="5">
        <v>1</v>
      </c>
      <c r="B11" s="5" t="s">
        <v>14</v>
      </c>
      <c r="C11" s="4" t="s">
        <v>72</v>
      </c>
      <c r="D11" s="12"/>
      <c r="E11" s="5"/>
      <c r="F11" s="5"/>
      <c r="G11" s="5"/>
      <c r="H11" s="5"/>
      <c r="I11" s="5"/>
    </row>
    <row r="12" ht="48" customHeight="1" spans="1:9" x14ac:dyDescent="0.25">
      <c r="A12" s="5">
        <v>1</v>
      </c>
      <c r="B12" s="5" t="s">
        <v>14</v>
      </c>
      <c r="C12" s="4" t="s">
        <v>73</v>
      </c>
      <c r="D12" s="12"/>
      <c r="E12" s="5"/>
      <c r="F12" s="5"/>
      <c r="G12" s="5"/>
      <c r="H12" s="5"/>
      <c r="I12" s="5"/>
    </row>
    <row r="13" ht="48" customHeight="1" spans="1:9" x14ac:dyDescent="0.25">
      <c r="A13" s="5">
        <v>1</v>
      </c>
      <c r="B13" s="5" t="s">
        <v>14</v>
      </c>
      <c r="C13" s="4" t="s">
        <v>74</v>
      </c>
      <c r="D13" s="12"/>
      <c r="E13" s="5"/>
      <c r="F13" s="5"/>
      <c r="G13" s="5"/>
      <c r="H13" s="5"/>
      <c r="I13" s="5"/>
    </row>
    <row r="14" ht="48" customHeight="1" spans="1:9" x14ac:dyDescent="0.25">
      <c r="A14" s="5">
        <v>1</v>
      </c>
      <c r="B14" s="5" t="s">
        <v>14</v>
      </c>
      <c r="C14" s="4" t="s">
        <v>75</v>
      </c>
      <c r="D14" s="12"/>
      <c r="E14" s="5"/>
      <c r="F14" s="5"/>
      <c r="G14" s="5"/>
      <c r="H14" s="5"/>
      <c r="I14" s="5"/>
    </row>
    <row r="15" ht="48" customHeight="1" spans="1:9" x14ac:dyDescent="0.25">
      <c r="A15" s="5">
        <v>2</v>
      </c>
      <c r="B15" s="5" t="s">
        <v>18</v>
      </c>
      <c r="C15" s="4" t="s">
        <v>61</v>
      </c>
      <c r="D15" s="12">
        <v>2</v>
      </c>
      <c r="E15" s="5"/>
      <c r="F15" s="5"/>
      <c r="G15" s="5"/>
      <c r="H15" s="5"/>
      <c r="I15" s="5"/>
    </row>
    <row r="16" ht="48" customHeight="1" spans="1:9" x14ac:dyDescent="0.25">
      <c r="A16" s="5">
        <v>2</v>
      </c>
      <c r="B16" s="5" t="s">
        <v>18</v>
      </c>
      <c r="C16" s="4" t="s">
        <v>69</v>
      </c>
      <c r="D16" s="12"/>
      <c r="E16" s="5"/>
      <c r="F16" s="5"/>
      <c r="G16" s="5"/>
      <c r="H16" s="5"/>
      <c r="I16" s="5"/>
    </row>
    <row r="17" ht="48" customHeight="1" spans="1:9" x14ac:dyDescent="0.25">
      <c r="A17" s="5">
        <v>2</v>
      </c>
      <c r="B17" s="5" t="s">
        <v>18</v>
      </c>
      <c r="C17" s="4" t="s">
        <v>70</v>
      </c>
      <c r="D17" s="12"/>
      <c r="E17" s="5"/>
      <c r="F17" s="5"/>
      <c r="G17" s="5"/>
      <c r="H17" s="5"/>
      <c r="I17" s="5"/>
    </row>
    <row r="18" ht="48" customHeight="1" spans="1:9" x14ac:dyDescent="0.25">
      <c r="A18" s="5">
        <v>2</v>
      </c>
      <c r="B18" s="5" t="s">
        <v>18</v>
      </c>
      <c r="C18" s="4" t="s">
        <v>71</v>
      </c>
      <c r="D18" s="12"/>
      <c r="E18" s="5"/>
      <c r="F18" s="5"/>
      <c r="G18" s="5"/>
      <c r="H18" s="5"/>
      <c r="I18" s="5"/>
    </row>
    <row r="19" ht="48" customHeight="1" spans="1:9" x14ac:dyDescent="0.25">
      <c r="A19" s="5">
        <v>2</v>
      </c>
      <c r="B19" s="5" t="s">
        <v>18</v>
      </c>
      <c r="C19" s="4" t="s">
        <v>72</v>
      </c>
      <c r="D19" s="12"/>
      <c r="E19" s="5"/>
      <c r="F19" s="5"/>
      <c r="G19" s="5"/>
      <c r="H19" s="5"/>
      <c r="I19" s="5"/>
    </row>
    <row r="20" ht="48" customHeight="1" spans="1:9" x14ac:dyDescent="0.25">
      <c r="A20" s="5">
        <v>2</v>
      </c>
      <c r="B20" s="5" t="s">
        <v>18</v>
      </c>
      <c r="C20" s="4" t="s">
        <v>73</v>
      </c>
      <c r="D20" s="12"/>
      <c r="E20" s="5"/>
      <c r="F20" s="5"/>
      <c r="G20" s="5"/>
      <c r="H20" s="5"/>
      <c r="I20" s="5"/>
    </row>
    <row r="21" ht="48" customHeight="1" spans="1:9" x14ac:dyDescent="0.25">
      <c r="A21" s="5">
        <v>2</v>
      </c>
      <c r="B21" s="5" t="s">
        <v>18</v>
      </c>
      <c r="C21" s="4" t="s">
        <v>74</v>
      </c>
      <c r="D21" s="12"/>
      <c r="E21" s="5"/>
      <c r="F21" s="5"/>
      <c r="G21" s="5"/>
      <c r="H21" s="5"/>
      <c r="I21" s="5"/>
    </row>
    <row r="22" ht="48" customHeight="1" spans="1:9" x14ac:dyDescent="0.25">
      <c r="A22" s="5">
        <v>2</v>
      </c>
      <c r="B22" s="5" t="s">
        <v>18</v>
      </c>
      <c r="C22" s="4" t="s">
        <v>75</v>
      </c>
      <c r="D22" s="12"/>
      <c r="E22" s="5"/>
      <c r="F22" s="5"/>
      <c r="G22" s="5"/>
      <c r="H22" s="5"/>
      <c r="I22" s="5"/>
    </row>
    <row r="23" ht="48" customHeight="1" spans="1:9" x14ac:dyDescent="0.25">
      <c r="A23" s="5">
        <v>3</v>
      </c>
      <c r="B23" s="5" t="s">
        <v>20</v>
      </c>
      <c r="C23" s="4" t="s">
        <v>61</v>
      </c>
      <c r="D23" s="12">
        <v>4</v>
      </c>
      <c r="E23" s="5"/>
      <c r="F23" s="5"/>
      <c r="G23" s="5"/>
      <c r="H23" s="5"/>
      <c r="I23" s="5"/>
    </row>
    <row r="24" ht="48" customHeight="1" spans="1:9" x14ac:dyDescent="0.25">
      <c r="A24" s="5">
        <v>3</v>
      </c>
      <c r="B24" s="5" t="s">
        <v>20</v>
      </c>
      <c r="C24" s="4" t="s">
        <v>69</v>
      </c>
      <c r="D24" s="12"/>
      <c r="E24" s="5"/>
      <c r="F24" s="5"/>
      <c r="G24" s="5"/>
      <c r="H24" s="5"/>
      <c r="I24" s="5"/>
    </row>
    <row r="25" ht="48" customHeight="1" spans="1:9" x14ac:dyDescent="0.25">
      <c r="A25" s="5">
        <v>3</v>
      </c>
      <c r="B25" s="5" t="s">
        <v>20</v>
      </c>
      <c r="C25" s="4" t="s">
        <v>70</v>
      </c>
      <c r="D25" s="12"/>
      <c r="E25" s="5"/>
      <c r="F25" s="5"/>
      <c r="G25" s="5"/>
      <c r="H25" s="5"/>
      <c r="I25" s="5"/>
    </row>
    <row r="26" ht="48" customHeight="1" spans="1:9" x14ac:dyDescent="0.25">
      <c r="A26" s="5">
        <v>3</v>
      </c>
      <c r="B26" s="5" t="s">
        <v>20</v>
      </c>
      <c r="C26" s="4" t="s">
        <v>71</v>
      </c>
      <c r="D26" s="12"/>
      <c r="E26" s="5"/>
      <c r="F26" s="5"/>
      <c r="G26" s="5"/>
      <c r="H26" s="5"/>
      <c r="I26" s="5"/>
    </row>
    <row r="27" ht="48" customHeight="1" spans="1:9" x14ac:dyDescent="0.25">
      <c r="A27" s="5">
        <v>3</v>
      </c>
      <c r="B27" s="5" t="s">
        <v>20</v>
      </c>
      <c r="C27" s="4" t="s">
        <v>72</v>
      </c>
      <c r="D27" s="12"/>
      <c r="E27" s="5"/>
      <c r="F27" s="5"/>
      <c r="G27" s="5"/>
      <c r="H27" s="5"/>
      <c r="I27" s="5"/>
    </row>
    <row r="28" ht="48" customHeight="1" spans="1:9" x14ac:dyDescent="0.25">
      <c r="A28" s="5">
        <v>3</v>
      </c>
      <c r="B28" s="5" t="s">
        <v>20</v>
      </c>
      <c r="C28" s="4" t="s">
        <v>73</v>
      </c>
      <c r="D28" s="12"/>
      <c r="E28" s="5"/>
      <c r="F28" s="5"/>
      <c r="G28" s="5"/>
      <c r="H28" s="5"/>
      <c r="I28" s="5"/>
    </row>
    <row r="29" ht="48" customHeight="1" spans="1:9" x14ac:dyDescent="0.25">
      <c r="A29" s="5">
        <v>3</v>
      </c>
      <c r="B29" s="5" t="s">
        <v>20</v>
      </c>
      <c r="C29" s="4" t="s">
        <v>74</v>
      </c>
      <c r="D29" s="12"/>
      <c r="E29" s="5"/>
      <c r="F29" s="5"/>
      <c r="G29" s="5"/>
      <c r="H29" s="5"/>
      <c r="I29" s="5"/>
    </row>
    <row r="30" ht="48" customHeight="1" spans="1:9" x14ac:dyDescent="0.25">
      <c r="A30" s="5">
        <v>3</v>
      </c>
      <c r="B30" s="5" t="s">
        <v>20</v>
      </c>
      <c r="C30" s="4" t="s">
        <v>75</v>
      </c>
      <c r="D30" s="12"/>
      <c r="E30" s="5"/>
      <c r="F30" s="5"/>
      <c r="G30" s="5"/>
      <c r="H30" s="5"/>
      <c r="I30" s="5"/>
    </row>
    <row r="31" ht="48" customHeight="1" spans="1:9" x14ac:dyDescent="0.25">
      <c r="A31" s="5">
        <v>4</v>
      </c>
      <c r="B31" s="5" t="s">
        <v>23</v>
      </c>
      <c r="C31" s="4" t="s">
        <v>61</v>
      </c>
      <c r="D31" s="12">
        <v>2</v>
      </c>
      <c r="E31" s="5"/>
      <c r="F31" s="5"/>
      <c r="G31" s="5"/>
      <c r="H31" s="5"/>
      <c r="I31" s="5"/>
    </row>
    <row r="32" ht="48" customHeight="1" spans="1:9" x14ac:dyDescent="0.25">
      <c r="A32" s="5">
        <v>4</v>
      </c>
      <c r="B32" s="5" t="s">
        <v>23</v>
      </c>
      <c r="C32" s="4" t="s">
        <v>69</v>
      </c>
      <c r="D32" s="12"/>
      <c r="E32" s="5"/>
      <c r="F32" s="5"/>
      <c r="G32" s="5"/>
      <c r="H32" s="5"/>
      <c r="I32" s="5"/>
    </row>
    <row r="33" ht="48" customHeight="1" spans="1:9" x14ac:dyDescent="0.25">
      <c r="A33" s="5">
        <v>4</v>
      </c>
      <c r="B33" s="5" t="s">
        <v>23</v>
      </c>
      <c r="C33" s="4" t="s">
        <v>70</v>
      </c>
      <c r="D33" s="12"/>
      <c r="E33" s="5"/>
      <c r="F33" s="5"/>
      <c r="G33" s="5"/>
      <c r="H33" s="5"/>
      <c r="I33" s="5"/>
    </row>
    <row r="34" ht="48" customHeight="1" spans="1:9" x14ac:dyDescent="0.25">
      <c r="A34" s="5">
        <v>4</v>
      </c>
      <c r="B34" s="5" t="s">
        <v>23</v>
      </c>
      <c r="C34" s="4" t="s">
        <v>71</v>
      </c>
      <c r="D34" s="12"/>
      <c r="E34" s="5"/>
      <c r="F34" s="5"/>
      <c r="G34" s="5"/>
      <c r="H34" s="5"/>
      <c r="I34" s="5"/>
    </row>
    <row r="35" ht="48" customHeight="1" spans="1:9" x14ac:dyDescent="0.25">
      <c r="A35" s="5">
        <v>4</v>
      </c>
      <c r="B35" s="5" t="s">
        <v>23</v>
      </c>
      <c r="C35" s="4" t="s">
        <v>72</v>
      </c>
      <c r="D35" s="12"/>
      <c r="E35" s="5"/>
      <c r="F35" s="5"/>
      <c r="G35" s="5"/>
      <c r="H35" s="5"/>
      <c r="I35" s="5"/>
    </row>
    <row r="36" ht="48" customHeight="1" spans="1:9" x14ac:dyDescent="0.25">
      <c r="A36" s="5">
        <v>4</v>
      </c>
      <c r="B36" s="5" t="s">
        <v>23</v>
      </c>
      <c r="C36" s="4" t="s">
        <v>73</v>
      </c>
      <c r="D36" s="12"/>
      <c r="E36" s="5"/>
      <c r="F36" s="5"/>
      <c r="G36" s="5"/>
      <c r="H36" s="5"/>
      <c r="I36" s="5"/>
    </row>
    <row r="37" ht="48" customHeight="1" spans="1:9" x14ac:dyDescent="0.25">
      <c r="A37" s="5">
        <v>4</v>
      </c>
      <c r="B37" s="5" t="s">
        <v>23</v>
      </c>
      <c r="C37" s="4" t="s">
        <v>74</v>
      </c>
      <c r="D37" s="12"/>
      <c r="E37" s="5"/>
      <c r="F37" s="5"/>
      <c r="G37" s="5"/>
      <c r="H37" s="5"/>
      <c r="I37" s="5"/>
    </row>
    <row r="38" ht="48" customHeight="1" spans="1:9" x14ac:dyDescent="0.25">
      <c r="A38" s="5">
        <v>4</v>
      </c>
      <c r="B38" s="5" t="s">
        <v>23</v>
      </c>
      <c r="C38" s="4" t="s">
        <v>75</v>
      </c>
      <c r="D38" s="12"/>
      <c r="E38" s="5"/>
      <c r="F38" s="5"/>
      <c r="G38" s="5"/>
      <c r="H38" s="5"/>
      <c r="I38" s="5"/>
    </row>
  </sheetData>
  <mergeCells count="3">
    <mergeCell ref="A2:I2"/>
    <mergeCell ref="A3:I3"/>
    <mergeCell ref="A4:I4"/>
  </mergeCells>
  <dataValidations count="2">
    <dataValidation type="list" allowBlank="1" showErrorMessage="1" errorTitle="Проверьте значение" error="Выберите значение из списка." sqref="G10:H38">
      <formula1>"Да,Нет,Уточнить"</formula1>
    </dataValidation>
    <dataValidation type="list" allowBlank="1" showErrorMessage="1" errorTitle="Проверьте значение" error="Выберите значение из списка." sqref="G7:H38">
      <formula1>"Да,Нет,Уточнить"</formula1>
    </dataValidation>
  </dataValidations>
  <pageMargins left="0.25" right="0.25" top="0.35" bottom="0.35" header="0.15" footer="0.15"/>
  <pageSetup paperSize="8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3"/>
  <sheetViews>
    <sheetView workbookViewId="0" showGridLines="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32" customWidth="1"/>
    <col min="2" max="2" width="65" customWidth="1"/>
    <col min="3" max="3" width="70" customWidth="1"/>
  </cols>
  <sheetData>
    <row r="2" ht="28" customHeight="1" spans="1:3" x14ac:dyDescent="0.25">
      <c r="A2" s="1" t="s">
        <v>76</v>
      </c>
      <c r="B2" s="1"/>
      <c r="C2" s="1"/>
    </row>
    <row r="3" ht="42" customHeight="1" spans="1:3" x14ac:dyDescent="0.25">
      <c r="A3" s="2" t="s">
        <v>77</v>
      </c>
      <c r="B3" s="2"/>
      <c r="C3" s="2"/>
    </row>
    <row r="4" ht="24" customHeight="1" spans="1:3" x14ac:dyDescent="0.25">
      <c r="A4" t="s">
        <v>2</v>
      </c>
      <c r="B4"/>
      <c r="C4"/>
    </row>
    <row r="6" ht="42" customHeight="1" spans="1:3" x14ac:dyDescent="0.25">
      <c r="A6" s="3" t="s">
        <v>78</v>
      </c>
      <c r="B6" s="3" t="s">
        <v>79</v>
      </c>
      <c r="C6" s="3" t="s">
        <v>80</v>
      </c>
    </row>
    <row r="7" ht="48" customHeight="1" spans="1:3" x14ac:dyDescent="0.25">
      <c r="A7" s="4" t="s">
        <v>81</v>
      </c>
      <c r="B7" s="5" t="s">
        <v>82</v>
      </c>
      <c r="C7" s="4" t="s">
        <v>83</v>
      </c>
    </row>
    <row r="8" ht="48" customHeight="1" spans="1:3" x14ac:dyDescent="0.25">
      <c r="A8" s="4" t="s">
        <v>4</v>
      </c>
      <c r="B8" s="5" t="s">
        <v>12</v>
      </c>
      <c r="C8" s="4" t="s">
        <v>84</v>
      </c>
    </row>
    <row r="9" ht="48" customHeight="1" spans="1:3" x14ac:dyDescent="0.25">
      <c r="A9" s="4" t="s">
        <v>85</v>
      </c>
      <c r="B9" s="5"/>
      <c r="C9" s="4" t="s">
        <v>86</v>
      </c>
    </row>
    <row r="10" ht="48" customHeight="1" spans="1:3" x14ac:dyDescent="0.25">
      <c r="A10" s="4" t="s">
        <v>30</v>
      </c>
      <c r="B10" s="4" t="s">
        <v>87</v>
      </c>
      <c r="C10" s="4" t="s">
        <v>88</v>
      </c>
    </row>
    <row r="11" ht="48" customHeight="1" spans="1:3" x14ac:dyDescent="0.25">
      <c r="A11" s="4" t="s">
        <v>89</v>
      </c>
      <c r="B11" s="5"/>
      <c r="C11" s="4" t="s">
        <v>90</v>
      </c>
    </row>
    <row r="12" ht="48" customHeight="1" spans="1:3" x14ac:dyDescent="0.25">
      <c r="A12" s="4" t="s">
        <v>91</v>
      </c>
      <c r="B12" s="5"/>
      <c r="C12" s="4" t="s">
        <v>92</v>
      </c>
    </row>
    <row r="13" ht="48" customHeight="1" spans="1:3" x14ac:dyDescent="0.25">
      <c r="A13" s="4" t="s">
        <v>93</v>
      </c>
      <c r="B13" s="5"/>
      <c r="C13" s="4" t="s">
        <v>94</v>
      </c>
    </row>
    <row r="14" ht="48" customHeight="1" spans="1:3" x14ac:dyDescent="0.25">
      <c r="A14" s="4" t="s">
        <v>95</v>
      </c>
      <c r="B14" s="5"/>
      <c r="C14" s="4" t="s">
        <v>96</v>
      </c>
    </row>
    <row r="15" ht="48" customHeight="1" spans="1:3" x14ac:dyDescent="0.25">
      <c r="A15" s="4" t="s">
        <v>97</v>
      </c>
      <c r="B15" s="5"/>
      <c r="C15" s="4" t="s">
        <v>98</v>
      </c>
    </row>
    <row r="16" ht="48" customHeight="1" spans="1:3" x14ac:dyDescent="0.25">
      <c r="A16" s="4" t="s">
        <v>99</v>
      </c>
      <c r="B16" s="5"/>
      <c r="C16" s="4" t="s">
        <v>98</v>
      </c>
    </row>
    <row r="17" ht="48" customHeight="1" spans="1:3" x14ac:dyDescent="0.25">
      <c r="A17" s="4" t="s">
        <v>100</v>
      </c>
      <c r="B17" s="5"/>
      <c r="C17" s="4" t="s">
        <v>101</v>
      </c>
    </row>
    <row r="18" ht="48" customHeight="1" spans="1:3" x14ac:dyDescent="0.25">
      <c r="A18" s="4" t="s">
        <v>102</v>
      </c>
      <c r="B18" s="4" t="s">
        <v>103</v>
      </c>
      <c r="C18" s="4" t="s">
        <v>104</v>
      </c>
    </row>
    <row r="19" ht="48" customHeight="1" spans="1:3" x14ac:dyDescent="0.25">
      <c r="A19" s="4" t="s">
        <v>105</v>
      </c>
      <c r="B19" s="4" t="s">
        <v>106</v>
      </c>
      <c r="C19" s="4" t="s">
        <v>107</v>
      </c>
    </row>
    <row r="20" ht="48" customHeight="1" spans="1:3" x14ac:dyDescent="0.25">
      <c r="A20" s="4" t="s">
        <v>108</v>
      </c>
      <c r="B20" s="5"/>
      <c r="C20" s="4" t="s">
        <v>109</v>
      </c>
    </row>
    <row r="21" ht="48" customHeight="1" spans="1:3" x14ac:dyDescent="0.25">
      <c r="A21" s="4" t="s">
        <v>110</v>
      </c>
      <c r="B21" s="4" t="s">
        <v>111</v>
      </c>
      <c r="C21" s="4" t="s">
        <v>112</v>
      </c>
    </row>
    <row r="22" ht="48" customHeight="1" spans="1:3" x14ac:dyDescent="0.25">
      <c r="A22" s="4" t="s">
        <v>113</v>
      </c>
      <c r="B22" s="4" t="s">
        <v>111</v>
      </c>
      <c r="C22" s="4" t="s">
        <v>112</v>
      </c>
    </row>
    <row r="23" ht="48" customHeight="1" spans="1:3" x14ac:dyDescent="0.25">
      <c r="A23" s="4" t="s">
        <v>114</v>
      </c>
      <c r="B23" s="4" t="s">
        <v>111</v>
      </c>
      <c r="C23" s="4" t="s">
        <v>112</v>
      </c>
    </row>
  </sheetData>
  <mergeCells count="3">
    <mergeCell ref="A2:C2"/>
    <mergeCell ref="A3:C3"/>
    <mergeCell ref="A4:C4"/>
  </mergeCells>
  <hyperlinks>
    <hyperlink ref="B21" r:id="rId1"/>
    <hyperlink ref="B22" r:id="rId2"/>
    <hyperlink ref="B23" r:id="rId3"/>
  </hyperlinks>
  <pageMargins left="0.25" right="0.25" top="0.35" bottom="0.35" header="0.15" footer="0.15"/>
  <pageSetup paperSize="8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 нормы</vt:lpstr>
      <vt:lpstr>Комплектность</vt:lpstr>
      <vt:lpstr>Паспорт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2026-10-07T05:52:21Z</dcterms:modified>
</cp:coreProperties>
</file>