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ыбор" state="visible" r:id="rId4"/>
    <sheet sheetId="2" name="Пример" state="visible" r:id="rId5"/>
    <sheet sheetId="3" name="Источники" state="visible" r:id="rId6"/>
  </sheets>
  <definedNames>
    <definedName name="_xlnm.Print_Area" localSheetId="0">'Выбор'!$A1:$H12</definedName>
    <definedName name="_xlnm.Print_Area" localSheetId="1">'Пример'!$A1:$H33</definedName>
    <definedName name="_xlnm.Print_Area" localSheetId="2">'Источники'!$A1:$F8</definedName>
  </definedNames>
  <calcPr calcId="171027" fullCalcOnLoad="1"/>
</workbook>
</file>

<file path=xl/sharedStrings.xml><?xml version="1.0" encoding="utf-8"?>
<sst xmlns="http://schemas.openxmlformats.org/spreadsheetml/2006/main" count="134" uniqueCount="95">
  <si>
    <t>Установка смесителя: выбор нормы</t>
  </si>
  <si>
    <t>Выбирают одну операцию и одну базу. Установка, смена и снятие одного объёма не суммируются.</t>
  </si>
  <si>
    <t>Операция</t>
  </si>
  <si>
    <t>Душевая сетка</t>
  </si>
  <si>
    <t>Шифр ГЭСН / ГЭСНр</t>
  </si>
  <si>
    <t>База</t>
  </si>
  <si>
    <t>Измеритель</t>
  </si>
  <si>
    <t>Состав работ</t>
  </si>
  <si>
    <t>Аналог ФЕР / ФЕРр</t>
  </si>
  <si>
    <t>Что проверить</t>
  </si>
  <si>
    <t>Отдельная установка</t>
  </si>
  <si>
    <t>Не разделяется</t>
  </si>
  <si>
    <t>17-01-002-03</t>
  </si>
  <si>
    <t>ГЭСН ФСНБ-2022</t>
  </si>
  <si>
    <t>10 шт</t>
  </si>
  <si>
    <t>Установка, присоединение, сверление</t>
  </si>
  <si>
    <t>Без снятия прежнего прибора. ФЕР ФСНБ-2020.</t>
  </si>
  <si>
    <t>Смена</t>
  </si>
  <si>
    <t>С сеткой</t>
  </si>
  <si>
    <t>65-01-005-06</t>
  </si>
  <si>
    <t>ГЭСНр ФСНБ-2022</t>
  </si>
  <si>
    <t>100 шт</t>
  </si>
  <si>
    <t>Снятие, подготовка, установка</t>
  </si>
  <si>
    <t>65-5-6</t>
  </si>
  <si>
    <t>Снятие и монтаж повторно не добавлять. ФЕРр ФСНБ-2020.</t>
  </si>
  <si>
    <t>Без сетки</t>
  </si>
  <si>
    <t>65-01-005-07</t>
  </si>
  <si>
    <t>65-5-7</t>
  </si>
  <si>
    <t>Только снятие</t>
  </si>
  <si>
    <t>65-01-003-06</t>
  </si>
  <si>
    <t>Отсоединение от трубопровода</t>
  </si>
  <si>
    <t>65-3-6</t>
  </si>
  <si>
    <t>Самостоятельная операция. ФЕРр ФСНБ-2020.</t>
  </si>
  <si>
    <t>65-01-003-07</t>
  </si>
  <si>
    <t>65-3-7</t>
  </si>
  <si>
    <t>Новый комплект мойки или умывальника: сопоставьте монтаж смесителя с составом комплекта. Подводки в цене поставки повторно материалом не начисляйте.</t>
  </si>
  <si>
    <t>Бланк проверки объёмов установки и смены</t>
  </si>
  <si>
    <t>Заполните жёлтые поля количества. Два сценария рассматриваются отдельно. Работы и комплектность уточняют по ВОР и спецификации.</t>
  </si>
  <si>
    <t>Первый сценарий: отдельная установка, прежних смесителей нет.</t>
  </si>
  <si>
    <t>Жёлтые ячейки: количество в штуках. Формулы рассчитывают объём нормы и расход отдельных ресурсов.</t>
  </si>
  <si>
    <t>Шифр</t>
  </si>
  <si>
    <t>Количество, шт</t>
  </si>
  <si>
    <t>Штук в измерителе</t>
  </si>
  <si>
    <t>Количество нормы</t>
  </si>
  <si>
    <t>Условия</t>
  </si>
  <si>
    <t>Установка смесителей</t>
  </si>
  <si>
    <t>Без снятия</t>
  </si>
  <si>
    <t>Ресурс</t>
  </si>
  <si>
    <t>Единица</t>
  </si>
  <si>
    <t>Расход на 10 шт</t>
  </si>
  <si>
    <t>Расход на объём</t>
  </si>
  <si>
    <t>Затраты труда рабочих</t>
  </si>
  <si>
    <t>чел.-ч</t>
  </si>
  <si>
    <t>Электроэнергия</t>
  </si>
  <si>
    <t>кВт·ч</t>
  </si>
  <si>
    <t>Очёс льняной</t>
  </si>
  <si>
    <t>кг</t>
  </si>
  <si>
    <t>Дюбели</t>
  </si>
  <si>
    <t>тыс. шт</t>
  </si>
  <si>
    <t>Дюбели в штуках</t>
  </si>
  <si>
    <t>шт</t>
  </si>
  <si>
    <t>Альтернативный сценарий: смена без душевой сетки. Старые смесители снимают, новые устанавливают. К первому сценарию не добавлять.</t>
  </si>
  <si>
    <t>Смена смесителей без сетки</t>
  </si>
  <si>
    <t>Снятие включено</t>
  </si>
  <si>
    <t>Расход на 100 шт</t>
  </si>
  <si>
    <t>Бортовой автомобиль</t>
  </si>
  <si>
    <t>маш.-ч</t>
  </si>
  <si>
    <t>Поставка по спецификации для первого сценария</t>
  </si>
  <si>
    <t>Позиция</t>
  </si>
  <si>
    <t>Комплектность</t>
  </si>
  <si>
    <t>Количество</t>
  </si>
  <si>
    <t>Смеситель с комплектными подводками</t>
  </si>
  <si>
    <t>компл</t>
  </si>
  <si>
    <t>По спецификации</t>
  </si>
  <si>
    <t>Товарный код и цену подтвердите документами поставщика. Подводки в составе комплекта повторно как покупной материал не начисляют. Расчёт текущих цен и начислений в этом листе не выполняется.</t>
  </si>
  <si>
    <t>Подготовил: ____________________   Проверил: ____________________   Дата: ____________________</t>
  </si>
  <si>
    <t>Нормативные источники и условия расчёта</t>
  </si>
  <si>
    <t>Документ</t>
  </si>
  <si>
    <t>Дата документа</t>
  </si>
  <si>
    <t>Таблица / место</t>
  </si>
  <si>
    <t>Ссылка</t>
  </si>
  <si>
    <t>Проверено</t>
  </si>
  <si>
    <t>Условия применения</t>
  </si>
  <si>
    <t>Приказ Минстроя России от 30.12.2021 № 1046/пр</t>
  </si>
  <si>
    <t>30.12.2021</t>
  </si>
  <si>
    <t>ГЭСН 17-01-002; ГЭСНр 65-01-003 и 65-01-005</t>
  </si>
  <si>
    <t>https://minstroyrf.gov.ru/docs/137978/</t>
  </si>
  <si>
    <t>05.10.2026</t>
  </si>
  <si>
    <t>Перед выпуском сметы сверить принятую редакцию базы.</t>
  </si>
  <si>
    <t>Приложение к приказу Минстроя России от 02.08.2023 № 551/пр</t>
  </si>
  <si>
    <t>02.08.2023</t>
  </si>
  <si>
    <t>Страницы 153 и 154, таблица 17-01-002</t>
  </si>
  <si>
    <t>https://ekspbur.ru/upload/iblock/e03/17xtj7xw3xnwhpp1ha5l563vd52gt9na.pdf</t>
  </si>
  <si>
    <t>Состав установки и отдельные ресурсы. Проверка комплекта выполняется по спецификации и составу нормы.</t>
  </si>
  <si>
    <t>Количество приборов учебного примера: 12 шт. Расходы ресурсов соответствуют нормам, указанным на листе «Пример». Показаны отдельные ресурсы для проверки пересчёта.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</si>
</sst>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"/>
  </numFmts>
  <fonts count="4" x14ac:knownFonts="1">
    <font>
      <color theme="1"/>
      <family val="2"/>
      <scheme val="minor"/>
      <sz val="11"/>
      <name val="Calibri"/>
    </font>
    <font>
      <b/>
      <color rgb="FF563F31"/>
      <sz val="14"/>
      <name val="Arial"/>
    </font>
    <font>
      <color rgb="FF29221D"/>
      <sz val="10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63F31"/>
      </patternFill>
    </fill>
    <fill>
      <patternFill patternType="solid">
        <fgColor rgb="FFFFE6A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1" fontId="0" fillId="3" borderId="0" xfId="0" applyNumberFormat="1" applyFill="1"/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minstroyrf.gov.ru/docs/137978/" TargetMode="External"/><Relationship Id="rId2" Type="http://schemas.openxmlformats.org/officeDocument/2006/relationships/hyperlink" Target="https://ekspbur.ru/upload/iblock/e03/17xtj7xw3xnwhpp1ha5l563vd52gt9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2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7" customWidth="1"/>
    <col min="3" max="3" width="21" customWidth="1"/>
    <col min="4" max="4" width="24" customWidth="1"/>
    <col min="5" max="5" width="14" customWidth="1"/>
    <col min="6" max="6" width="38" customWidth="1"/>
    <col min="7" max="7" width="20" customWidth="1"/>
    <col min="8" max="8" width="43" customWidth="1"/>
  </cols>
  <sheetData>
    <row r="2" ht="26" customHeight="1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3" ht="30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5" ht="34" customHeight="1" spans="1:8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ht="54" customHeight="1" spans="1:8" x14ac:dyDescent="0.25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12</v>
      </c>
      <c r="H6" s="2" t="s">
        <v>16</v>
      </c>
    </row>
    <row r="7" ht="54" customHeight="1" spans="1:8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2" t="s">
        <v>22</v>
      </c>
      <c r="G7" s="2" t="s">
        <v>23</v>
      </c>
      <c r="H7" s="2" t="s">
        <v>24</v>
      </c>
    </row>
    <row r="8" ht="54" customHeight="1" spans="1:8" x14ac:dyDescent="0.25">
      <c r="A8" s="2" t="s">
        <v>17</v>
      </c>
      <c r="B8" s="2" t="s">
        <v>25</v>
      </c>
      <c r="C8" s="2" t="s">
        <v>26</v>
      </c>
      <c r="D8" s="2" t="s">
        <v>20</v>
      </c>
      <c r="E8" s="2" t="s">
        <v>21</v>
      </c>
      <c r="F8" s="2" t="s">
        <v>22</v>
      </c>
      <c r="G8" s="2" t="s">
        <v>27</v>
      </c>
      <c r="H8" s="2" t="s">
        <v>24</v>
      </c>
    </row>
    <row r="9" ht="54" customHeight="1" spans="1:8" x14ac:dyDescent="0.25">
      <c r="A9" s="2" t="s">
        <v>28</v>
      </c>
      <c r="B9" s="2" t="s">
        <v>18</v>
      </c>
      <c r="C9" s="2" t="s">
        <v>29</v>
      </c>
      <c r="D9" s="2" t="s">
        <v>20</v>
      </c>
      <c r="E9" s="2" t="s">
        <v>21</v>
      </c>
      <c r="F9" s="2" t="s">
        <v>30</v>
      </c>
      <c r="G9" s="2" t="s">
        <v>31</v>
      </c>
      <c r="H9" s="2" t="s">
        <v>32</v>
      </c>
    </row>
    <row r="10" ht="54" customHeight="1" spans="1:8" x14ac:dyDescent="0.25">
      <c r="A10" s="2" t="s">
        <v>28</v>
      </c>
      <c r="B10" s="2" t="s">
        <v>25</v>
      </c>
      <c r="C10" s="2" t="s">
        <v>33</v>
      </c>
      <c r="D10" s="2" t="s">
        <v>20</v>
      </c>
      <c r="E10" s="2" t="s">
        <v>21</v>
      </c>
      <c r="F10" s="2" t="s">
        <v>30</v>
      </c>
      <c r="G10" s="2" t="s">
        <v>34</v>
      </c>
      <c r="H10" s="2" t="s">
        <v>32</v>
      </c>
    </row>
    <row r="12" ht="42" customHeight="1" spans="1:8" x14ac:dyDescent="0.25">
      <c r="A12" s="2" t="s">
        <v>35</v>
      </c>
      <c r="B12" s="2"/>
      <c r="C12" s="2"/>
      <c r="D12" s="2"/>
      <c r="E12" s="2"/>
      <c r="F12" s="2"/>
      <c r="G12" s="2"/>
      <c r="H12" s="2"/>
    </row>
  </sheetData>
  <autoFilter ref="A5:H10"/>
  <mergeCells count="3">
    <mergeCell ref="A2:H2"/>
    <mergeCell ref="A3:H3"/>
    <mergeCell ref="A12:H12"/>
  </mergeCells>
  <pageMargins left="0.3" right="0.3" top="0.4" bottom="0.4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3"/>
  <sheetViews>
    <sheetView workbookViewId="0" showGridLines="0"/>
  </sheetViews>
  <sheetFormatPr defaultRowHeight="15" outlineLevelRow="0" outlineLevelCol="0" x14ac:dyDescent="55"/>
  <cols>
    <col min="1" max="1" width="43" customWidth="1"/>
    <col min="2" max="2" width="25" customWidth="1"/>
    <col min="3" max="3" width="24" customWidth="1"/>
    <col min="4" max="5" width="22" customWidth="1"/>
    <col min="6" max="6" width="24" customWidth="1"/>
    <col min="7" max="7" width="17" customWidth="1"/>
    <col min="8" max="8" width="29" customWidth="1"/>
  </cols>
  <sheetData>
    <row r="2" ht="26" customHeight="1" spans="1:8" x14ac:dyDescent="0.25">
      <c r="A2" s="1" t="s">
        <v>36</v>
      </c>
      <c r="B2" s="1"/>
      <c r="C2" s="1"/>
      <c r="D2" s="1"/>
      <c r="E2" s="1"/>
      <c r="F2" s="1"/>
      <c r="G2" s="1"/>
      <c r="H2" s="1"/>
    </row>
    <row r="3" ht="34" customHeight="1" spans="1:8" x14ac:dyDescent="0.25">
      <c r="A3" s="2" t="s">
        <v>37</v>
      </c>
      <c r="B3" s="2"/>
      <c r="C3" s="2"/>
      <c r="D3" s="2"/>
      <c r="E3" s="2"/>
      <c r="F3" s="2"/>
      <c r="G3" s="2"/>
      <c r="H3" s="2"/>
    </row>
    <row r="4" ht="26" customHeight="1" spans="1:8" x14ac:dyDescent="0.25">
      <c r="A4" s="2" t="s">
        <v>38</v>
      </c>
      <c r="B4" s="2"/>
      <c r="C4" s="2"/>
      <c r="D4" s="2"/>
      <c r="E4" s="2"/>
      <c r="F4" s="2"/>
      <c r="G4" s="2"/>
      <c r="H4" s="2"/>
    </row>
    <row r="5" ht="26" customHeight="1" spans="1:8" x14ac:dyDescent="0.25">
      <c r="A5" s="2" t="s">
        <v>39</v>
      </c>
      <c r="B5" s="2"/>
      <c r="C5" s="2"/>
      <c r="D5" s="2"/>
      <c r="E5" s="2"/>
      <c r="F5" s="2"/>
      <c r="G5" s="2"/>
      <c r="H5" s="2"/>
    </row>
    <row r="6" ht="34" customHeight="1" spans="1:8" x14ac:dyDescent="0.25">
      <c r="A6" s="3" t="s">
        <v>2</v>
      </c>
      <c r="B6" s="3" t="s">
        <v>5</v>
      </c>
      <c r="C6" s="3" t="s">
        <v>40</v>
      </c>
      <c r="D6" s="3" t="s">
        <v>41</v>
      </c>
      <c r="E6" s="3" t="s">
        <v>42</v>
      </c>
      <c r="F6" s="3" t="s">
        <v>43</v>
      </c>
      <c r="G6" s="3" t="s">
        <v>6</v>
      </c>
      <c r="H6" s="3" t="s">
        <v>44</v>
      </c>
    </row>
    <row r="7" ht="30" customHeight="1" spans="1:8" x14ac:dyDescent="0.25">
      <c r="A7" s="2" t="s">
        <v>45</v>
      </c>
      <c r="B7" s="2" t="s">
        <v>13</v>
      </c>
      <c r="C7" s="2" t="s">
        <v>12</v>
      </c>
      <c r="D7" s="4"/>
      <c r="E7" s="5">
        <v>10</v>
      </c>
      <c r="F7" s="6" t="str">
        <f>IF(ISNUMBER(D7),D7/E7,"")</f>
        <v/>
      </c>
      <c r="G7" s="2" t="s">
        <v>14</v>
      </c>
      <c r="H7" s="2" t="s">
        <v>46</v>
      </c>
    </row>
    <row r="10" ht="34" customHeight="1" spans="1:4" x14ac:dyDescent="0.25">
      <c r="A10" s="3" t="s">
        <v>47</v>
      </c>
      <c r="B10" s="3" t="s">
        <v>48</v>
      </c>
      <c r="C10" s="3" t="s">
        <v>49</v>
      </c>
      <c r="D10" s="3" t="s">
        <v>50</v>
      </c>
    </row>
    <row r="11" ht="26" customHeight="1" spans="1:4" x14ac:dyDescent="0.25">
      <c r="A11" s="2" t="s">
        <v>51</v>
      </c>
      <c r="B11" s="2" t="s">
        <v>52</v>
      </c>
      <c r="C11" s="6">
        <v>7</v>
      </c>
      <c r="D11" s="6" t="str">
        <f>IF(ISNUMBER($F$7),C11*$F$7,"")</f>
        <v/>
      </c>
    </row>
    <row r="12" ht="26" customHeight="1" spans="1:4" x14ac:dyDescent="0.25">
      <c r="A12" s="2" t="s">
        <v>53</v>
      </c>
      <c r="B12" s="2" t="s">
        <v>54</v>
      </c>
      <c r="C12" s="6">
        <v>0.052</v>
      </c>
      <c r="D12" s="6" t="str">
        <f>IF(ISNUMBER($F$7),C12*$F$7,"")</f>
        <v/>
      </c>
    </row>
    <row r="13" ht="26" customHeight="1" spans="1:4" x14ac:dyDescent="0.25">
      <c r="A13" s="2" t="s">
        <v>55</v>
      </c>
      <c r="B13" s="2" t="s">
        <v>56</v>
      </c>
      <c r="C13" s="6">
        <v>0.13</v>
      </c>
      <c r="D13" s="6" t="str">
        <f>IF(ISNUMBER($F$7),C13*$F$7,"")</f>
        <v/>
      </c>
    </row>
    <row r="14" ht="26" customHeight="1" spans="1:4" x14ac:dyDescent="0.25">
      <c r="A14" s="2" t="s">
        <v>57</v>
      </c>
      <c r="B14" s="2" t="s">
        <v>58</v>
      </c>
      <c r="C14" s="6">
        <v>0.02</v>
      </c>
      <c r="D14" s="6" t="str">
        <f>IF(ISNUMBER($F$7),C14*$F$7,"")</f>
        <v/>
      </c>
    </row>
    <row r="15" spans="1:4" x14ac:dyDescent="0.25">
      <c r="A15" s="2" t="s">
        <v>59</v>
      </c>
      <c r="B15" s="2" t="s">
        <v>60</v>
      </c>
      <c r="C15" s="5">
        <v>1000</v>
      </c>
      <c r="D15" s="6" t="str">
        <f>IF(ISNUMBER(D14),D14*C15,"")</f>
        <v/>
      </c>
    </row>
    <row r="17" ht="32" customHeight="1" spans="1:8" x14ac:dyDescent="0.25">
      <c r="A17" s="2" t="s">
        <v>61</v>
      </c>
      <c r="B17" s="2"/>
      <c r="C17" s="2"/>
      <c r="D17" s="2"/>
      <c r="E17" s="2"/>
      <c r="F17" s="2"/>
      <c r="G17" s="2"/>
      <c r="H17" s="2"/>
    </row>
    <row r="19" ht="34" customHeight="1" spans="1:8" x14ac:dyDescent="0.25">
      <c r="A19" s="3" t="s">
        <v>2</v>
      </c>
      <c r="B19" s="3" t="s">
        <v>5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6</v>
      </c>
      <c r="H19" s="3" t="s">
        <v>44</v>
      </c>
    </row>
    <row r="20" ht="30" customHeight="1" spans="1:8" x14ac:dyDescent="0.25">
      <c r="A20" s="2" t="s">
        <v>62</v>
      </c>
      <c r="B20" s="2" t="s">
        <v>20</v>
      </c>
      <c r="C20" s="2" t="s">
        <v>26</v>
      </c>
      <c r="D20" s="4"/>
      <c r="E20" s="5">
        <v>100</v>
      </c>
      <c r="F20" s="6" t="str">
        <f>IF(ISNUMBER(D20),D20/E20,"")</f>
        <v/>
      </c>
      <c r="G20" s="2" t="s">
        <v>21</v>
      </c>
      <c r="H20" s="2" t="s">
        <v>63</v>
      </c>
    </row>
    <row r="23" ht="34" customHeight="1" spans="1:4" x14ac:dyDescent="0.25">
      <c r="A23" s="3" t="s">
        <v>47</v>
      </c>
      <c r="B23" s="3" t="s">
        <v>48</v>
      </c>
      <c r="C23" s="3" t="s">
        <v>64</v>
      </c>
      <c r="D23" s="3" t="s">
        <v>50</v>
      </c>
    </row>
    <row r="24" ht="26" customHeight="1" spans="1:4" x14ac:dyDescent="0.25">
      <c r="A24" s="2" t="s">
        <v>51</v>
      </c>
      <c r="B24" s="2" t="s">
        <v>52</v>
      </c>
      <c r="C24" s="5">
        <v>145.23</v>
      </c>
      <c r="D24" s="6" t="str">
        <f>IF(ISNUMBER($F$20),C24*$F$20,"")</f>
        <v/>
      </c>
    </row>
    <row r="25" ht="26" customHeight="1" spans="1:4" x14ac:dyDescent="0.25">
      <c r="A25" s="2" t="s">
        <v>65</v>
      </c>
      <c r="B25" s="2" t="s">
        <v>66</v>
      </c>
      <c r="C25" s="5">
        <v>0.09</v>
      </c>
      <c r="D25" s="6" t="str">
        <f>IF(ISNUMBER($F$20),C25*$F$20,"")</f>
        <v/>
      </c>
    </row>
    <row r="27" ht="26" customHeight="1" spans="1:8" x14ac:dyDescent="0.25">
      <c r="A27" s="2" t="s">
        <v>67</v>
      </c>
      <c r="B27" s="2"/>
      <c r="C27" s="2"/>
      <c r="D27" s="2"/>
      <c r="E27" s="2"/>
      <c r="F27" s="2"/>
      <c r="G27" s="2"/>
      <c r="H27" s="2"/>
    </row>
    <row r="28" ht="34" customHeight="1" spans="1:4" x14ac:dyDescent="0.25">
      <c r="A28" s="3" t="s">
        <v>68</v>
      </c>
      <c r="B28" s="3" t="s">
        <v>48</v>
      </c>
      <c r="C28" s="3" t="s">
        <v>69</v>
      </c>
      <c r="D28" s="3" t="s">
        <v>70</v>
      </c>
    </row>
    <row r="29" ht="38" customHeight="1" spans="1:4" x14ac:dyDescent="0.25">
      <c r="A29" s="2" t="s">
        <v>71</v>
      </c>
      <c r="B29" s="2" t="s">
        <v>72</v>
      </c>
      <c r="C29" s="2" t="s">
        <v>73</v>
      </c>
      <c r="D29" s="6" t="str">
        <f>IF(ISNUMBER(D7),D7,"")</f>
        <v/>
      </c>
    </row>
    <row r="31" ht="44" customHeight="1" spans="1:8" x14ac:dyDescent="0.25">
      <c r="A31" s="2" t="s">
        <v>74</v>
      </c>
      <c r="B31" s="2"/>
      <c r="C31" s="2"/>
      <c r="D31" s="2"/>
      <c r="E31" s="2"/>
      <c r="F31" s="2"/>
      <c r="G31" s="2"/>
      <c r="H31" s="2"/>
    </row>
    <row r="33" ht="26" customHeight="1" spans="1:8" x14ac:dyDescent="0.25">
      <c r="A33" s="2" t="s">
        <v>75</v>
      </c>
      <c r="B33" s="2"/>
      <c r="C33" s="2"/>
      <c r="D33" s="2"/>
      <c r="E33" s="2"/>
      <c r="F33" s="2"/>
      <c r="G33" s="2"/>
      <c r="H33" s="2"/>
    </row>
  </sheetData>
  <mergeCells count="8">
    <mergeCell ref="A2:H2"/>
    <mergeCell ref="A3:H3"/>
    <mergeCell ref="A4:H4"/>
    <mergeCell ref="A5:H5"/>
    <mergeCell ref="A17:H17"/>
    <mergeCell ref="A27:H27"/>
    <mergeCell ref="A31:H31"/>
    <mergeCell ref="A33:H33"/>
  </mergeCells>
  <dataValidations count="2">
    <dataValidation type="whole" operator="greaterThanOrEqual" allowBlank="1" showErrorMessage="1" errorTitle="Количество приборов" error="Введите целое неотрицательное число." sqref="D20">
      <formula1>0</formula1>
    </dataValidation>
    <dataValidation type="whole" operator="greaterThanOrEqual" allowBlank="1" showErrorMessage="1" errorTitle="Количество приборов" error="Введите целое неотрицательное число." sqref="D7">
      <formula1>0</formula1>
    </dataValidation>
  </dataValidations>
  <pageMargins left="0.3" right="0.3" top="0.4" bottom="0.4" header="0.2" footer="0.2"/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8"/>
  <sheetViews>
    <sheetView workbookViewId="0" showGridLines="0"/>
  </sheetViews>
  <sheetFormatPr defaultRowHeight="15" outlineLevelRow="0" outlineLevelCol="0" x14ac:dyDescent="55"/>
  <cols>
    <col min="1" max="1" width="43" customWidth="1"/>
    <col min="2" max="2" width="16" customWidth="1"/>
    <col min="3" max="3" width="45" customWidth="1"/>
    <col min="4" max="4" width="58" customWidth="1"/>
    <col min="5" max="5" width="17" customWidth="1"/>
    <col min="6" max="6" width="48" customWidth="1"/>
  </cols>
  <sheetData>
    <row r="2" ht="26" customHeight="1" spans="1:6" x14ac:dyDescent="0.25">
      <c r="A2" s="1" t="s">
        <v>76</v>
      </c>
      <c r="B2" s="1"/>
      <c r="C2" s="1"/>
      <c r="D2" s="1"/>
      <c r="E2" s="1"/>
      <c r="F2" s="1"/>
    </row>
    <row r="4" ht="34" customHeight="1" spans="1:6" x14ac:dyDescent="0.25">
      <c r="A4" s="3" t="s">
        <v>77</v>
      </c>
      <c r="B4" s="3" t="s">
        <v>78</v>
      </c>
      <c r="C4" s="3" t="s">
        <v>79</v>
      </c>
      <c r="D4" s="3" t="s">
        <v>80</v>
      </c>
      <c r="E4" s="3" t="s">
        <v>81</v>
      </c>
      <c r="F4" s="3" t="s">
        <v>82</v>
      </c>
    </row>
    <row r="5" ht="95" customHeight="1" spans="1:6" x14ac:dyDescent="0.25">
      <c r="A5" s="2" t="s">
        <v>83</v>
      </c>
      <c r="B5" s="2" t="s">
        <v>84</v>
      </c>
      <c r="C5" s="2" t="s">
        <v>85</v>
      </c>
      <c r="D5" s="2" t="s">
        <v>86</v>
      </c>
      <c r="E5" s="2" t="s">
        <v>87</v>
      </c>
      <c r="F5" s="2" t="s">
        <v>88</v>
      </c>
    </row>
    <row r="6" ht="95" customHeight="1" spans="1:6" x14ac:dyDescent="0.25">
      <c r="A6" s="2" t="s">
        <v>89</v>
      </c>
      <c r="B6" s="2" t="s">
        <v>90</v>
      </c>
      <c r="C6" s="2" t="s">
        <v>91</v>
      </c>
      <c r="D6" s="2" t="s">
        <v>92</v>
      </c>
      <c r="E6" s="2" t="s">
        <v>87</v>
      </c>
      <c r="F6" s="2" t="s">
        <v>93</v>
      </c>
    </row>
    <row r="8" ht="40" customHeight="1" spans="1:6" x14ac:dyDescent="0.25">
      <c r="A8" s="2" t="s">
        <v>94</v>
      </c>
      <c r="B8" s="2"/>
      <c r="C8" s="2"/>
      <c r="D8" s="2"/>
      <c r="E8" s="2"/>
      <c r="F8" s="2"/>
    </row>
  </sheetData>
  <mergeCells count="2">
    <mergeCell ref="A2:F2"/>
    <mergeCell ref="A8:F8"/>
  </mergeCells>
  <hyperlinks>
    <hyperlink ref="D5" r:id="rId1"/>
    <hyperlink ref="D6" r:id="rId2"/>
  </hyperlinks>
  <pageMargins left="0.3" right="0.3" top="0.4" bottom="0.4" header="0.2" footer="0.2"/>
  <pageSetup paperSize="8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Выбор</vt:lpstr>
      <vt:lpstr>Пример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2026-10-07T04:34:21Z</dcterms:modified>
</cp:coreProperties>
</file>