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ересчёт" state="visible" r:id="rId5"/>
  </sheets>
  <definedNames>
    <definedName name="_xlnm.Print_Area" localSheetId="0">'ВОР'!$A1:$F21</definedName>
    <definedName name="_xlnm.Print_Titles" localSheetId="0">'ВОР'!$6:$6</definedName>
    <definedName name="_xlnm.Print_Area" localSheetId="1">'Пересчёт'!$A1:$F30</definedName>
  </definedNames>
  <calcPr calcId="171027" fullCalcOnLoad="1"/>
</workbook>
</file>

<file path=xl/sharedStrings.xml><?xml version="1.0" encoding="utf-8"?>
<sst xmlns="http://schemas.openxmlformats.org/spreadsheetml/2006/main" count="47" uniqueCount="45">
  <si>
    <t>Ведомость объёмов работ: установка люков</t>
  </si>
  <si>
    <t>Учебный пример, числа условные.</t>
  </si>
  <si>
    <t>Исходные данные и основание объёмов:</t>
  </si>
  <si>
    <t>Спецификация и узлы учебного проекта</t>
  </si>
  <si>
    <t>№</t>
  </si>
  <si>
    <t>Наименование работы</t>
  </si>
  <si>
    <t>Ед. изм.</t>
  </si>
  <si>
    <t>Объём по ВОР</t>
  </si>
  <si>
    <t>Условия монтажа</t>
  </si>
  <si>
    <t>Основание объёма</t>
  </si>
  <si>
    <t>Отдельная установка люков канализационных колодцев на подготовленное основание</t>
  </si>
  <si>
    <t>шт.</t>
  </si>
  <si>
    <t>Монтаж не учтён в других позициях</t>
  </si>
  <si>
    <t>Спецификация, узел колодца</t>
  </si>
  <si>
    <t>Установка ревизионных сантехнических люков 400 × 600 мм с креплением саморезами</t>
  </si>
  <si>
    <t>Подготовленный проём, механическое крепление</t>
  </si>
  <si>
    <t>Спецификация, узел крепления</t>
  </si>
  <si>
    <t>Монтаж металлических противопожарных люков по проекту, 3 изделия размером 0,6 × 0,8 м</t>
  </si>
  <si>
    <t>м²</t>
  </si>
  <si>
    <t>Анкерное крепление рамы</t>
  </si>
  <si>
    <t>Спецификация, узел противопожарного люка</t>
  </si>
  <si>
    <t>Количество изделий, шт.</t>
  </si>
  <si>
    <t>Площадь монтажа, м²</t>
  </si>
  <si>
    <t>Количество ремонтируемых колодцев</t>
  </si>
  <si>
    <t>Штуки, колодцы и м² не складывают.</t>
  </si>
  <si>
    <t>Перевод объёмов в измерители норм</t>
  </si>
  <si>
    <t>Для подбора используют лист «ВОР» с фактическими объёмами.</t>
  </si>
  <si>
    <t>Количество противопожарных люков, шт.</t>
  </si>
  <si>
    <t>Ширина по проекту, м</t>
  </si>
  <si>
    <t>Высота по проекту, м</t>
  </si>
  <si>
    <t>Площадь, м² (для ВОР)</t>
  </si>
  <si>
    <t>Норма ГЭСН ФСНБ-2022</t>
  </si>
  <si>
    <t>Ед. ВОР</t>
  </si>
  <si>
    <t>Объём ВОР</t>
  </si>
  <si>
    <t>Кратность измерителя</t>
  </si>
  <si>
    <t>Объём нормы</t>
  </si>
  <si>
    <t>23-04-011-01</t>
  </si>
  <si>
    <t>17-01-010-01</t>
  </si>
  <si>
    <t>09-04-003-01</t>
  </si>
  <si>
    <t>Кратность: 1 для шт., м² и колодца; 100 для 100 шт. и 100 м².</t>
  </si>
  <si>
    <t>Объёмы разных норм не суммируют. Выбор нормы проверяет сметчик.</t>
  </si>
  <si>
    <t>Источники измерителей, проверены 05.10.2026:</t>
  </si>
  <si>
    <t>ГЭСН 23-04-011-01: шт.</t>
  </si>
  <si>
    <t>ГЭСН 17-01-010-01: 100 шт.</t>
  </si>
  <si>
    <t>ГЭСН 09-04-003-01: м²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</si>
</sst>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4" x14ac:knownFonts="1">
    <font>
      <color theme="1"/>
      <family val="2"/>
      <scheme val="minor"/>
      <sz val="11"/>
      <name val="Calibri"/>
    </font>
    <font>
      <color rgb="FF302820"/>
      <sz val="10"/>
      <name val="Arial"/>
    </font>
    <font>
      <b/>
      <sz val="14"/>
      <name val="Arial"/>
    </font>
    <font>
      <b/>
      <color rgb="FF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513D2E"/>
      </patternFill>
    </fill>
    <fill>
      <patternFill patternType="solid">
        <fgColor rgb="FFFFF5DC"/>
      </patternFill>
    </fill>
    <fill>
      <patternFill patternType="solid">
        <fgColor rgb="FFF4EE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/>
    </xf>
    <xf numFmtId="164" fontId="1" fillId="3" borderId="0" xfId="0" applyNumberFormat="1" applyFont="1" applyFill="1" applyAlignment="1">
      <alignment horizontal="right" vertical="center" wrapText="1"/>
    </xf>
    <xf numFmtId="164" fontId="1" fillId="4" borderId="0" xfId="0" applyNumberFormat="1" applyFont="1" applyFill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4" fontId="1" fillId="3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mooml.com/d/dokumenty-sistemy-normativnykh-dokumentov-v-stroitelstve/8-normativnye-dokumenty-po-ekonomike/k-81-tsenoobrazovanie-i-smety/52415/" TargetMode="External"/><Relationship Id="rId2" Type="http://schemas.openxmlformats.org/officeDocument/2006/relationships/hyperlink" Target="https://meganorm.ru/mega_doc/norm_update_01092026/gesn_gosudarstvennye-elementnye-smetnye-normy/0/gesn_81-02-17-2022_smetnye_normy_na_stroitelnye_raboty.html" TargetMode="External"/><Relationship Id="rId3" Type="http://schemas.openxmlformats.org/officeDocument/2006/relationships/hyperlink" Target="https://www.i-tat.ru/file/filemanag/b7636867b7d16725b51f61d25eccb79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13D2E"/>
    <pageSetUpPr fitToPage="1"/>
  </sheetPr>
  <dimension ref="A1:F21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64" customWidth="1"/>
    <col min="3" max="3" width="10" customWidth="1"/>
    <col min="4" max="4" width="15" customWidth="1"/>
    <col min="5" max="5" width="40" customWidth="1"/>
    <col min="6" max="6" width="34" customWidth="1"/>
  </cols>
  <sheetData>
    <row r="1" ht="24" customHeight="1" spans="1:6" x14ac:dyDescent="0.25">
      <c r="A1" s="1"/>
      <c r="B1" s="1"/>
      <c r="C1" s="1"/>
      <c r="D1" s="1"/>
      <c r="E1" s="1"/>
      <c r="F1" s="1"/>
    </row>
    <row r="2" ht="24" customHeight="1" spans="1:6" x14ac:dyDescent="0.25">
      <c r="A2" s="1"/>
      <c r="B2" s="2" t="s">
        <v>0</v>
      </c>
      <c r="C2" s="1"/>
      <c r="D2" s="1"/>
      <c r="E2" s="1"/>
      <c r="F2" s="1"/>
    </row>
    <row r="3" ht="24" customHeight="1" spans="1:6" x14ac:dyDescent="0.25">
      <c r="A3" s="1"/>
      <c r="B3" s="1" t="s">
        <v>1</v>
      </c>
      <c r="C3" s="1"/>
      <c r="D3" s="1"/>
      <c r="E3" s="1"/>
      <c r="F3" s="1"/>
    </row>
    <row r="4" ht="24" customHeight="1" spans="1:6" x14ac:dyDescent="0.25">
      <c r="A4" s="1"/>
      <c r="B4" s="1" t="s">
        <v>2</v>
      </c>
      <c r="C4" s="1"/>
      <c r="D4" s="1"/>
      <c r="E4" s="1" t="s">
        <v>3</v>
      </c>
      <c r="F4" s="1"/>
    </row>
    <row r="5" ht="24" customHeight="1" spans="1:6" x14ac:dyDescent="0.25">
      <c r="A5" s="1"/>
      <c r="B5" s="1"/>
      <c r="C5" s="1"/>
      <c r="D5" s="1"/>
      <c r="E5" s="1"/>
      <c r="F5" s="1"/>
    </row>
    <row r="6" ht="32" customHeight="1" spans="1:6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</row>
    <row r="7" ht="60" customHeight="1" spans="1:6" x14ac:dyDescent="0.25">
      <c r="A7" s="4">
        <v>1</v>
      </c>
      <c r="B7" s="5" t="s">
        <v>10</v>
      </c>
      <c r="C7" s="5" t="s">
        <v>11</v>
      </c>
      <c r="D7" s="6">
        <v>14</v>
      </c>
      <c r="E7" s="5" t="s">
        <v>12</v>
      </c>
      <c r="F7" s="5" t="s">
        <v>13</v>
      </c>
    </row>
    <row r="8" ht="60" customHeight="1" spans="1:6" x14ac:dyDescent="0.25">
      <c r="A8" s="4">
        <v>2</v>
      </c>
      <c r="B8" s="5" t="s">
        <v>14</v>
      </c>
      <c r="C8" s="5" t="s">
        <v>11</v>
      </c>
      <c r="D8" s="6">
        <v>12</v>
      </c>
      <c r="E8" s="5" t="s">
        <v>15</v>
      </c>
      <c r="F8" s="5" t="s">
        <v>16</v>
      </c>
    </row>
    <row r="9" ht="60" customHeight="1" spans="1:6" x14ac:dyDescent="0.25">
      <c r="A9" s="4">
        <v>3</v>
      </c>
      <c r="B9" s="5" t="s">
        <v>17</v>
      </c>
      <c r="C9" s="5" t="s">
        <v>18</v>
      </c>
      <c r="D9" s="7">
        <f>IF(COUNT('Пересчёт'!D8)=0,"",'Пересчёт'!D8)</f>
        <v>1.44</v>
      </c>
      <c r="E9" s="5" t="s">
        <v>19</v>
      </c>
      <c r="F9" s="5" t="s">
        <v>20</v>
      </c>
    </row>
    <row r="10" ht="60" customHeight="1" spans="1:6" x14ac:dyDescent="0.25">
      <c r="A10" s="4">
        <v>4</v>
      </c>
      <c r="B10" s="5"/>
      <c r="C10" s="5"/>
      <c r="D10" s="6"/>
      <c r="E10" s="5"/>
      <c r="F10" s="5"/>
    </row>
    <row r="11" ht="60" customHeight="1" spans="1:6" x14ac:dyDescent="0.25">
      <c r="A11" s="4">
        <v>5</v>
      </c>
      <c r="B11" s="5"/>
      <c r="C11" s="5"/>
      <c r="D11" s="6"/>
      <c r="E11" s="5"/>
      <c r="F11" s="5"/>
    </row>
    <row r="12" ht="60" customHeight="1" spans="1:6" x14ac:dyDescent="0.25">
      <c r="A12" s="4">
        <v>6</v>
      </c>
      <c r="B12" s="5"/>
      <c r="C12" s="5"/>
      <c r="D12" s="6"/>
      <c r="E12" s="5"/>
      <c r="F12" s="5"/>
    </row>
    <row r="13" ht="60" customHeight="1" spans="1:6" x14ac:dyDescent="0.25">
      <c r="A13" s="4">
        <v>7</v>
      </c>
      <c r="B13" s="5"/>
      <c r="C13" s="5"/>
      <c r="D13" s="6"/>
      <c r="E13" s="5"/>
      <c r="F13" s="5"/>
    </row>
    <row r="14" ht="60" customHeight="1" spans="1:6" x14ac:dyDescent="0.25">
      <c r="A14" s="4">
        <v>8</v>
      </c>
      <c r="B14" s="5"/>
      <c r="C14" s="5"/>
      <c r="D14" s="6"/>
      <c r="E14" s="5"/>
      <c r="F14" s="5"/>
    </row>
    <row r="15" ht="60" customHeight="1" spans="1:6" x14ac:dyDescent="0.25">
      <c r="A15" s="4">
        <v>9</v>
      </c>
      <c r="B15" s="5"/>
      <c r="C15" s="5"/>
      <c r="D15" s="6"/>
      <c r="E15" s="5"/>
      <c r="F15" s="5"/>
    </row>
    <row r="16" ht="60" customHeight="1" spans="1:6" x14ac:dyDescent="0.25">
      <c r="A16" s="4">
        <v>10</v>
      </c>
      <c r="B16" s="5"/>
      <c r="C16" s="5"/>
      <c r="D16" s="6"/>
      <c r="E16" s="5"/>
      <c r="F16" s="5"/>
    </row>
    <row r="17" ht="24" customHeight="1" spans="1:6" x14ac:dyDescent="0.25">
      <c r="A17" s="1"/>
      <c r="B17" s="1"/>
      <c r="C17" s="1"/>
      <c r="D17" s="1"/>
      <c r="E17" s="1"/>
      <c r="F17" s="1"/>
    </row>
    <row r="18" ht="24" customHeight="1" spans="1:6" x14ac:dyDescent="0.25">
      <c r="A18" s="1"/>
      <c r="B18" s="1" t="s">
        <v>21</v>
      </c>
      <c r="C18" s="1"/>
      <c r="D18" s="8">
        <f>SUMIFS(D7:D16,C7:C16,"шт.")</f>
        <v>26</v>
      </c>
      <c r="E18" s="1"/>
      <c r="F18" s="1"/>
    </row>
    <row r="19" ht="24" customHeight="1" spans="1:6" x14ac:dyDescent="0.25">
      <c r="A19" s="1"/>
      <c r="B19" s="1" t="s">
        <v>22</v>
      </c>
      <c r="C19" s="1"/>
      <c r="D19" s="8">
        <f>SUMIFS(D7:D16,C7:C16,"м²")</f>
        <v>1.44</v>
      </c>
      <c r="E19" s="1"/>
      <c r="F19" s="1"/>
    </row>
    <row r="20" ht="24" customHeight="1" spans="1:6" x14ac:dyDescent="0.25">
      <c r="A20" s="1"/>
      <c r="B20" s="1" t="s">
        <v>23</v>
      </c>
      <c r="C20" s="1"/>
      <c r="D20" s="8">
        <f>SUMIFS(D7:D16,C7:C16,"колодец")</f>
        <v>0</v>
      </c>
      <c r="E20" s="1"/>
      <c r="F20" s="1"/>
    </row>
    <row r="21" ht="24" customHeight="1" spans="1:6" x14ac:dyDescent="0.25">
      <c r="A21" s="1"/>
      <c r="B21" s="1" t="s">
        <v>24</v>
      </c>
      <c r="C21" s="1"/>
      <c r="D21" s="1"/>
      <c r="E21" s="1"/>
      <c r="F21" s="1"/>
    </row>
  </sheetData>
  <dataValidations count="2">
    <dataValidation type="list" allowBlank="1" sqref="C10:C16">
      <formula1>"шт.,м²,колодец"</formula1>
    </dataValidation>
    <dataValidation type="list" allowBlank="1" sqref="C7:C16">
      <formula1>"шт.,м²,колодец"</formula1>
    </dataValidation>
  </dataValidations>
  <pageMargins left="0.25" right="0.25" top="0.4" bottom="0.4" header="0.15" footer="0.15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D927C"/>
    <pageSetUpPr fitToPage="1"/>
  </sheetPr>
  <dimension ref="A1:F30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64" customWidth="1"/>
    <col min="3" max="3" width="12" customWidth="1"/>
    <col min="4" max="4" width="17" customWidth="1"/>
    <col min="5" max="5" width="24" customWidth="1"/>
    <col min="6" max="6" width="20" customWidth="1"/>
  </cols>
  <sheetData>
    <row r="1" ht="24" customHeight="1" spans="1:6" x14ac:dyDescent="0.25">
      <c r="A1" s="1"/>
      <c r="B1" s="1"/>
      <c r="C1" s="1"/>
      <c r="D1" s="1"/>
      <c r="E1" s="1"/>
      <c r="F1" s="1"/>
    </row>
    <row r="2" ht="24" customHeight="1" spans="1:6" x14ac:dyDescent="0.25">
      <c r="A2" s="1"/>
      <c r="B2" s="2" t="s">
        <v>25</v>
      </c>
      <c r="C2" s="1"/>
      <c r="D2" s="1"/>
      <c r="E2" s="1"/>
      <c r="F2" s="1"/>
    </row>
    <row r="3" ht="24" customHeight="1" spans="1:6" x14ac:dyDescent="0.25">
      <c r="A3" s="1"/>
      <c r="B3" s="1" t="s">
        <v>26</v>
      </c>
      <c r="C3" s="1"/>
      <c r="D3" s="1"/>
      <c r="E3" s="1"/>
      <c r="F3" s="1"/>
    </row>
    <row r="4" ht="24" customHeight="1" spans="1:6" x14ac:dyDescent="0.25">
      <c r="A4" s="1"/>
      <c r="B4" s="1"/>
      <c r="C4" s="1"/>
      <c r="D4" s="1"/>
      <c r="E4" s="1"/>
      <c r="F4" s="1"/>
    </row>
    <row r="5" ht="24" customHeight="1" spans="1:6" x14ac:dyDescent="0.25">
      <c r="A5" s="1"/>
      <c r="B5" s="1" t="s">
        <v>27</v>
      </c>
      <c r="C5" s="1"/>
      <c r="D5" s="9">
        <v>3</v>
      </c>
      <c r="E5" s="1"/>
      <c r="F5" s="1"/>
    </row>
    <row r="6" ht="24" customHeight="1" spans="1:6" x14ac:dyDescent="0.25">
      <c r="A6" s="1"/>
      <c r="B6" s="1" t="s">
        <v>28</v>
      </c>
      <c r="C6" s="1"/>
      <c r="D6" s="9">
        <v>0.6</v>
      </c>
      <c r="E6" s="1"/>
      <c r="F6" s="1"/>
    </row>
    <row r="7" ht="24" customHeight="1" spans="1:6" x14ac:dyDescent="0.25">
      <c r="A7" s="1"/>
      <c r="B7" s="1" t="s">
        <v>29</v>
      </c>
      <c r="C7" s="1"/>
      <c r="D7" s="9">
        <v>0.8</v>
      </c>
      <c r="E7" s="1"/>
      <c r="F7" s="1"/>
    </row>
    <row r="8" ht="24" customHeight="1" spans="1:6" x14ac:dyDescent="0.25">
      <c r="A8" s="1"/>
      <c r="B8" s="1" t="s">
        <v>30</v>
      </c>
      <c r="C8" s="1"/>
      <c r="D8" s="8">
        <f>IF(COUNT(D5:D7)&lt;3,"",D5*D6*D7)</f>
        <v>1.44</v>
      </c>
      <c r="E8" s="1"/>
      <c r="F8" s="1"/>
    </row>
    <row r="9" ht="24" customHeight="1" spans="1:6" x14ac:dyDescent="0.25">
      <c r="A9" s="1"/>
      <c r="B9" s="1"/>
      <c r="C9" s="1"/>
      <c r="D9" s="1"/>
      <c r="E9" s="1"/>
      <c r="F9" s="1"/>
    </row>
    <row r="10" ht="32" customHeight="1" spans="1:6" x14ac:dyDescent="0.25">
      <c r="A10" s="3" t="s">
        <v>4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</row>
    <row r="11" ht="24" customHeight="1" spans="1:6" x14ac:dyDescent="0.25">
      <c r="A11" s="1">
        <v>1</v>
      </c>
      <c r="B11" s="5" t="s">
        <v>36</v>
      </c>
      <c r="C11" s="1" t="str">
        <f>IF('ВОР'!C7="","",'ВОР'!C7)</f>
        <v>шт.</v>
      </c>
      <c r="D11" s="8">
        <f>IF(COUNT('ВОР'!D7)=0,"",'ВОР'!D7)</f>
        <v>14</v>
      </c>
      <c r="E11" s="9">
        <v>1</v>
      </c>
      <c r="F11" s="8">
        <f>IF(COUNT(D11:E11)&lt;2,"",D11/E11)</f>
        <v>14</v>
      </c>
    </row>
    <row r="12" ht="24" customHeight="1" spans="1:6" x14ac:dyDescent="0.25">
      <c r="A12" s="1">
        <v>2</v>
      </c>
      <c r="B12" s="5" t="s">
        <v>37</v>
      </c>
      <c r="C12" s="1" t="str">
        <f>IF('ВОР'!C8="","",'ВОР'!C8)</f>
        <v>шт.</v>
      </c>
      <c r="D12" s="8">
        <f>IF(COUNT('ВОР'!D8)=0,"",'ВОР'!D8)</f>
        <v>12</v>
      </c>
      <c r="E12" s="9">
        <v>100</v>
      </c>
      <c r="F12" s="8">
        <f>IF(COUNT(D12:E12)&lt;2,"",D12/E12)</f>
        <v>0.12</v>
      </c>
    </row>
    <row r="13" ht="24" customHeight="1" spans="1:6" x14ac:dyDescent="0.25">
      <c r="A13" s="1">
        <v>3</v>
      </c>
      <c r="B13" s="5" t="s">
        <v>38</v>
      </c>
      <c r="C13" s="1" t="str">
        <f>IF('ВОР'!C9="","",'ВОР'!C9)</f>
        <v>м²</v>
      </c>
      <c r="D13" s="8">
        <f>IF(COUNT('ВОР'!D9)=0,"",'ВОР'!D9)</f>
        <v>1.44</v>
      </c>
      <c r="E13" s="9">
        <v>1</v>
      </c>
      <c r="F13" s="8">
        <f>IF(COUNT(D13:E13)&lt;2,"",D13/E13)</f>
        <v>1.44</v>
      </c>
    </row>
    <row r="14" ht="24" customHeight="1" spans="1:6" x14ac:dyDescent="0.25">
      <c r="A14" s="1">
        <v>4</v>
      </c>
      <c r="B14" s="5"/>
      <c r="C14" s="1" t="str">
        <f>IF('ВОР'!C10="","",'ВОР'!C10)</f>
        <v/>
      </c>
      <c r="D14" s="8" t="str">
        <f>IF(COUNT('ВОР'!D10)=0,"",'ВОР'!D10)</f>
        <v/>
      </c>
      <c r="E14" s="9"/>
      <c r="F14" s="8" t="str">
        <f>IF(COUNT(D14:E14)&lt;2,"",D14/E14)</f>
        <v/>
      </c>
    </row>
    <row r="15" ht="24" customHeight="1" spans="1:6" x14ac:dyDescent="0.25">
      <c r="A15" s="1">
        <v>5</v>
      </c>
      <c r="B15" s="5"/>
      <c r="C15" s="1" t="str">
        <f>IF('ВОР'!C11="","",'ВОР'!C11)</f>
        <v/>
      </c>
      <c r="D15" s="8" t="str">
        <f>IF(COUNT('ВОР'!D11)=0,"",'ВОР'!D11)</f>
        <v/>
      </c>
      <c r="E15" s="9"/>
      <c r="F15" s="8" t="str">
        <f>IF(COUNT(D15:E15)&lt;2,"",D15/E15)</f>
        <v/>
      </c>
    </row>
    <row r="16" ht="24" customHeight="1" spans="1:6" x14ac:dyDescent="0.25">
      <c r="A16" s="1">
        <v>6</v>
      </c>
      <c r="B16" s="5"/>
      <c r="C16" s="1" t="str">
        <f>IF('ВОР'!C12="","",'ВОР'!C12)</f>
        <v/>
      </c>
      <c r="D16" s="8" t="str">
        <f>IF(COUNT('ВОР'!D12)=0,"",'ВОР'!D12)</f>
        <v/>
      </c>
      <c r="E16" s="9"/>
      <c r="F16" s="8" t="str">
        <f>IF(COUNT(D16:E16)&lt;2,"",D16/E16)</f>
        <v/>
      </c>
    </row>
    <row r="17" ht="24" customHeight="1" spans="1:6" x14ac:dyDescent="0.25">
      <c r="A17" s="1">
        <v>7</v>
      </c>
      <c r="B17" s="5"/>
      <c r="C17" s="1" t="str">
        <f>IF('ВОР'!C13="","",'ВОР'!C13)</f>
        <v/>
      </c>
      <c r="D17" s="8" t="str">
        <f>IF(COUNT('ВОР'!D13)=0,"",'ВОР'!D13)</f>
        <v/>
      </c>
      <c r="E17" s="9"/>
      <c r="F17" s="8" t="str">
        <f>IF(COUNT(D17:E17)&lt;2,"",D17/E17)</f>
        <v/>
      </c>
    </row>
    <row r="18" ht="24" customHeight="1" spans="1:6" x14ac:dyDescent="0.25">
      <c r="A18" s="1">
        <v>8</v>
      </c>
      <c r="B18" s="5"/>
      <c r="C18" s="1" t="str">
        <f>IF('ВОР'!C14="","",'ВОР'!C14)</f>
        <v/>
      </c>
      <c r="D18" s="8" t="str">
        <f>IF(COUNT('ВОР'!D14)=0,"",'ВОР'!D14)</f>
        <v/>
      </c>
      <c r="E18" s="9"/>
      <c r="F18" s="8" t="str">
        <f>IF(COUNT(D18:E18)&lt;2,"",D18/E18)</f>
        <v/>
      </c>
    </row>
    <row r="19" ht="24" customHeight="1" spans="1:6" x14ac:dyDescent="0.25">
      <c r="A19" s="1">
        <v>9</v>
      </c>
      <c r="B19" s="5"/>
      <c r="C19" s="1" t="str">
        <f>IF('ВОР'!C15="","",'ВОР'!C15)</f>
        <v/>
      </c>
      <c r="D19" s="8" t="str">
        <f>IF(COUNT('ВОР'!D15)=0,"",'ВОР'!D15)</f>
        <v/>
      </c>
      <c r="E19" s="9"/>
      <c r="F19" s="8" t="str">
        <f>IF(COUNT(D19:E19)&lt;2,"",D19/E19)</f>
        <v/>
      </c>
    </row>
    <row r="20" ht="24" customHeight="1" spans="1:6" x14ac:dyDescent="0.25">
      <c r="A20" s="1">
        <v>10</v>
      </c>
      <c r="B20" s="5"/>
      <c r="C20" s="1" t="str">
        <f>IF('ВОР'!C16="","",'ВОР'!C16)</f>
        <v/>
      </c>
      <c r="D20" s="8" t="str">
        <f>IF(COUNT('ВОР'!D16)=0,"",'ВОР'!D16)</f>
        <v/>
      </c>
      <c r="E20" s="9"/>
      <c r="F20" s="8" t="str">
        <f>IF(COUNT(D20:E20)&lt;2,"",D20/E20)</f>
        <v/>
      </c>
    </row>
    <row r="21" ht="24" customHeight="1" spans="1:6" x14ac:dyDescent="0.25">
      <c r="A21" s="1"/>
      <c r="B21" s="1"/>
      <c r="C21" s="1"/>
      <c r="D21" s="1"/>
      <c r="E21" s="1"/>
      <c r="F21" s="1"/>
    </row>
    <row r="22" ht="35" customHeight="1" spans="1:6" x14ac:dyDescent="0.25">
      <c r="A22" s="1"/>
      <c r="B22" s="1" t="s">
        <v>39</v>
      </c>
      <c r="C22" s="1"/>
      <c r="D22" s="1"/>
      <c r="E22" s="1"/>
      <c r="F22" s="1"/>
    </row>
    <row r="23" ht="35" customHeight="1" spans="1:6" x14ac:dyDescent="0.25">
      <c r="A23" s="1"/>
      <c r="B23" s="1" t="s">
        <v>40</v>
      </c>
      <c r="C23" s="1"/>
      <c r="D23" s="1"/>
      <c r="E23" s="1"/>
      <c r="F23" s="1"/>
    </row>
    <row r="24" ht="24" customHeight="1" spans="1:6" x14ac:dyDescent="0.25">
      <c r="A24" s="1"/>
      <c r="B24" s="1"/>
      <c r="C24" s="1"/>
      <c r="D24" s="1"/>
      <c r="E24" s="1"/>
      <c r="F24" s="1"/>
    </row>
    <row r="25" ht="24" customHeight="1" spans="1:6" x14ac:dyDescent="0.25">
      <c r="A25" s="1"/>
      <c r="B25" s="1" t="s">
        <v>41</v>
      </c>
      <c r="C25" s="1"/>
      <c r="D25" s="1"/>
      <c r="E25" s="1"/>
      <c r="F25" s="1"/>
    </row>
    <row r="26" ht="24" customHeight="1" spans="1:6" x14ac:dyDescent="0.25">
      <c r="A26" s="1"/>
      <c r="B26" s="1" t="s">
        <v>42</v>
      </c>
      <c r="C26" s="1"/>
      <c r="D26" s="1"/>
      <c r="E26" s="1"/>
      <c r="F26" s="1"/>
    </row>
    <row r="27" ht="24" customHeight="1" spans="1:6" x14ac:dyDescent="0.25">
      <c r="A27" s="1"/>
      <c r="B27" s="1" t="s">
        <v>43</v>
      </c>
      <c r="C27" s="1"/>
      <c r="D27" s="1"/>
      <c r="E27" s="1"/>
      <c r="F27" s="1"/>
    </row>
    <row r="28" ht="24" customHeight="1" spans="1:6" x14ac:dyDescent="0.25">
      <c r="A28" s="1"/>
      <c r="B28" s="1" t="s">
        <v>44</v>
      </c>
      <c r="C28" s="1"/>
      <c r="D28" s="1"/>
      <c r="E28" s="1"/>
      <c r="F28" s="1"/>
    </row>
    <row r="29" ht="24" customHeight="1" spans="1:6" x14ac:dyDescent="0.25">
      <c r="A29" s="1"/>
      <c r="B29" s="1"/>
      <c r="C29" s="1"/>
      <c r="D29" s="1"/>
      <c r="E29" s="1"/>
      <c r="F29" s="1"/>
    </row>
    <row r="30" ht="24" customHeight="1" spans="1:6" x14ac:dyDescent="0.25">
      <c r="A30" s="1"/>
      <c r="B30" s="1"/>
      <c r="C30" s="1"/>
      <c r="D30" s="1"/>
      <c r="E30" s="1"/>
      <c r="F30" s="1"/>
    </row>
  </sheetData>
  <dataValidations count="1">
    <dataValidation type="decimal" operator="greaterThan" allowBlank="1" showErrorMessage="1" errorTitle="Кратность измерителя" error="Введите положительное число: 1 или 100 по выбранной норме." sqref="E11:E20">
      <formula1>0</formula1>
    </dataValidation>
  </dataValidations>
  <hyperlinks>
    <hyperlink ref="B26" r:id="rId1"/>
    <hyperlink ref="B27" r:id="rId2"/>
    <hyperlink ref="B28" r:id="rId3"/>
  </hyperlinks>
  <pageMargins left="0.25" right="0.25" top="0.4" bottom="0.4" header="0.15" footer="0.15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ВОР</vt:lpstr>
      <vt:lpstr>Пересчёт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2026-10-05T16:19:14Z</dcterms:modified>
</cp:coreProperties>
</file>