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едомость на леса" state="visible" r:id="rId4"/>
  </sheets>
  <definedNames>
    <definedName name="_xlnm.Print_Area" localSheetId="0">'Ведомость на леса'!$A1:$I24</definedName>
    <definedName name="_xlnm.Print_Titles" localSheetId="0">'Ведомость на леса'!$7:$7</definedName>
  </definedNames>
  <calcPr calcId="171027" fullCalcOnLoad="1"/>
</workbook>
</file>

<file path=xl/sharedStrings.xml><?xml version="1.0" encoding="utf-8"?>
<sst xmlns="http://schemas.openxmlformats.org/spreadsheetml/2006/main" count="19" uniqueCount="19">
  <si>
    <t>Ведомость объёмов работ на установку лесов</t>
  </si>
  <si>
    <t>Объект: ______________________________</t>
  </si>
  <si>
    <t>Введите размеры в жёлтые ячейки. Площадь и количество рассчитываются по формулам.</t>
  </si>
  <si>
    <t>Для внутренних лесов со сплошным настилом второй размер это ширина; для наружных это высота.</t>
  </si>
  <si>
    <t>Бланк для базовых норм: наружные леса до 16 м, помещения до 6 м. Добавки на высоту рассчитывайте отдельно.</t>
  </si>
  <si>
    <t>№</t>
  </si>
  <si>
    <t>Наименование работ</t>
  </si>
  <si>
    <t>Норма ГЭСН</t>
  </si>
  <si>
    <t>Вид проекции</t>
  </si>
  <si>
    <t>Длина, м</t>
  </si>
  <si>
    <t>Высота / ширина, м</t>
  </si>
  <si>
    <t>Площадь, м²</t>
  </si>
  <si>
    <t>Количество, 100 м²</t>
  </si>
  <si>
    <t>Основание объёма</t>
  </si>
  <si>
    <t>Итого: вертикальная проекция</t>
  </si>
  <si>
    <t>Итого: горизонтальная проекция</t>
  </si>
  <si>
    <t>Правила площади: ГЭСН 81-02-08-2022, п. 2.8.27. Две проекции суммируются раздельно.</t>
  </si>
  <si>
    <t>Сборник ГЭСН 8, редакция от 15.05.2026</t>
  </si>
  <si>
    <t>Подготовил: ____________________    Проверил: ____________________    Дата: 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</si>
</sst>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FF463329"/>
      <sz val="14"/>
      <name val="Arial"/>
    </font>
    <font>
      <color rgb="FF242424"/>
      <sz val="10"/>
      <name val="Arial"/>
    </font>
    <font>
      <b/>
      <color rgb="FFFFFFFF"/>
      <sz val="10"/>
      <name val="Arial"/>
    </font>
    <font>
      <b/>
      <color rgb="FF463329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463329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C8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norm_update_01092026/gesn_gosudarstvennye-elementnye-smetnye-normy/0/gesn_81-02-08-2022_smetnye_normy_na_stroitelnye_rabo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4" customWidth="1"/>
    <col min="3" max="3" width="20" customWidth="1"/>
    <col min="4" max="4" width="21" customWidth="1"/>
    <col min="5" max="5" width="12" customWidth="1"/>
    <col min="6" max="6" width="19" customWidth="1"/>
    <col min="7" max="7" width="15" customWidth="1"/>
    <col min="8" max="8" width="18" customWidth="1"/>
    <col min="9" max="9" width="31" customWidth="1"/>
  </cols>
  <sheetData>
    <row r="2" spans="2:2" x14ac:dyDescent="0.25">
      <c r="B2" s="1" t="s">
        <v>0</v>
      </c>
    </row>
    <row r="3" spans="1:9" x14ac:dyDescent="0.25">
      <c r="A3" s="2"/>
      <c r="B3" s="3" t="s">
        <v>1</v>
      </c>
      <c r="C3" s="3"/>
      <c r="D3" s="3"/>
      <c r="E3" s="2"/>
      <c r="F3" s="2"/>
      <c r="G3" s="2"/>
      <c r="H3" s="2"/>
      <c r="I3" s="3"/>
    </row>
    <row r="4" spans="1:9" x14ac:dyDescent="0.25">
      <c r="A4" s="2"/>
      <c r="B4" s="3" t="s">
        <v>2</v>
      </c>
      <c r="C4" s="3"/>
      <c r="D4" s="3"/>
      <c r="E4" s="2"/>
      <c r="F4" s="2"/>
      <c r="G4" s="2"/>
      <c r="H4" s="2"/>
      <c r="I4" s="3"/>
    </row>
    <row r="5" spans="1:9" x14ac:dyDescent="0.25">
      <c r="A5" s="2"/>
      <c r="B5" s="3" t="s">
        <v>3</v>
      </c>
      <c r="C5" s="3"/>
      <c r="D5" s="3"/>
      <c r="E5" s="2"/>
      <c r="F5" s="2"/>
      <c r="G5" s="2"/>
      <c r="H5" s="2"/>
      <c r="I5" s="3"/>
    </row>
    <row r="6" spans="1:9" x14ac:dyDescent="0.25">
      <c r="A6" s="2"/>
      <c r="B6" s="3" t="s">
        <v>4</v>
      </c>
      <c r="C6" s="3"/>
      <c r="D6" s="3"/>
      <c r="E6" s="2"/>
      <c r="F6" s="2"/>
      <c r="G6" s="2"/>
      <c r="H6" s="2"/>
      <c r="I6" s="3"/>
    </row>
    <row r="7" ht="34" customHeight="1" spans="1:9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</row>
    <row r="8" ht="54" customHeight="1" spans="1:9" x14ac:dyDescent="0.25">
      <c r="A8" s="5">
        <v>1</v>
      </c>
      <c r="B8" s="6"/>
      <c r="C8" s="6"/>
      <c r="D8" s="6"/>
      <c r="E8" s="7"/>
      <c r="F8" s="7"/>
      <c r="G8" s="8" t="str">
        <f>IF(COUNT(E8:F8)=2,E8*F8,"")</f>
        <v/>
      </c>
      <c r="H8" s="8" t="str">
        <f>IF(ISNUMBER(G8),G8/100,"")</f>
        <v/>
      </c>
      <c r="I8" s="6"/>
    </row>
    <row r="9" ht="54" customHeight="1" spans="1:9" x14ac:dyDescent="0.25">
      <c r="A9" s="5">
        <v>2</v>
      </c>
      <c r="B9" s="6"/>
      <c r="C9" s="6"/>
      <c r="D9" s="6"/>
      <c r="E9" s="7"/>
      <c r="F9" s="7"/>
      <c r="G9" s="8" t="str">
        <f>IF(COUNT(E9:F9)=2,E9*F9,"")</f>
        <v/>
      </c>
      <c r="H9" s="8" t="str">
        <f>IF(ISNUMBER(G9),G9/100,"")</f>
        <v/>
      </c>
      <c r="I9" s="6"/>
    </row>
    <row r="10" ht="54" customHeight="1" spans="1:9" x14ac:dyDescent="0.25">
      <c r="A10" s="5">
        <v>3</v>
      </c>
      <c r="B10" s="6"/>
      <c r="C10" s="6"/>
      <c r="D10" s="6"/>
      <c r="E10" s="7"/>
      <c r="F10" s="7"/>
      <c r="G10" s="8" t="str">
        <f>IF(COUNT(E10:F10)=2,E10*F10,"")</f>
        <v/>
      </c>
      <c r="H10" s="8" t="str">
        <f>IF(ISNUMBER(G10),G10/100,"")</f>
        <v/>
      </c>
      <c r="I10" s="6"/>
    </row>
    <row r="11" ht="54" customHeight="1" spans="1:9" x14ac:dyDescent="0.25">
      <c r="A11" s="5">
        <v>4</v>
      </c>
      <c r="B11" s="6"/>
      <c r="C11" s="6"/>
      <c r="D11" s="6"/>
      <c r="E11" s="7"/>
      <c r="F11" s="7"/>
      <c r="G11" s="8" t="str">
        <f>IF(COUNT(E11:F11)=2,E11*F11,"")</f>
        <v/>
      </c>
      <c r="H11" s="8" t="str">
        <f>IF(ISNUMBER(G11),G11/100,"")</f>
        <v/>
      </c>
      <c r="I11" s="6"/>
    </row>
    <row r="12" ht="54" customHeight="1" spans="1:9" x14ac:dyDescent="0.25">
      <c r="A12" s="5">
        <v>5</v>
      </c>
      <c r="B12" s="6"/>
      <c r="C12" s="6"/>
      <c r="D12" s="6"/>
      <c r="E12" s="7"/>
      <c r="F12" s="7"/>
      <c r="G12" s="8" t="str">
        <f>IF(COUNT(E12:F12)=2,E12*F12,"")</f>
        <v/>
      </c>
      <c r="H12" s="8" t="str">
        <f>IF(ISNUMBER(G12),G12/100,"")</f>
        <v/>
      </c>
      <c r="I12" s="6"/>
    </row>
    <row r="13" ht="54" customHeight="1" spans="1:9" x14ac:dyDescent="0.25">
      <c r="A13" s="5">
        <v>6</v>
      </c>
      <c r="B13" s="6"/>
      <c r="C13" s="6"/>
      <c r="D13" s="6"/>
      <c r="E13" s="7"/>
      <c r="F13" s="7"/>
      <c r="G13" s="8" t="str">
        <f>IF(COUNT(E13:F13)=2,E13*F13,"")</f>
        <v/>
      </c>
      <c r="H13" s="8" t="str">
        <f>IF(ISNUMBER(G13),G13/100,"")</f>
        <v/>
      </c>
      <c r="I13" s="6"/>
    </row>
    <row r="14" ht="54" customHeight="1" spans="1:9" x14ac:dyDescent="0.25">
      <c r="A14" s="5">
        <v>7</v>
      </c>
      <c r="B14" s="6"/>
      <c r="C14" s="6"/>
      <c r="D14" s="6"/>
      <c r="E14" s="7"/>
      <c r="F14" s="7"/>
      <c r="G14" s="8" t="str">
        <f>IF(COUNT(E14:F14)=2,E14*F14,"")</f>
        <v/>
      </c>
      <c r="H14" s="8" t="str">
        <f>IF(ISNUMBER(G14),G14/100,"")</f>
        <v/>
      </c>
      <c r="I14" s="6"/>
    </row>
    <row r="15" ht="54" customHeight="1" spans="1:9" x14ac:dyDescent="0.25">
      <c r="A15" s="5">
        <v>8</v>
      </c>
      <c r="B15" s="6"/>
      <c r="C15" s="6"/>
      <c r="D15" s="6"/>
      <c r="E15" s="7"/>
      <c r="F15" s="7"/>
      <c r="G15" s="8" t="str">
        <f>IF(COUNT(E15:F15)=2,E15*F15,"")</f>
        <v/>
      </c>
      <c r="H15" s="8" t="str">
        <f>IF(ISNUMBER(G15),G15/100,"")</f>
        <v/>
      </c>
      <c r="I15" s="6"/>
    </row>
    <row r="16" ht="54" customHeight="1" spans="1:9" x14ac:dyDescent="0.25">
      <c r="A16" s="5">
        <v>9</v>
      </c>
      <c r="B16" s="6"/>
      <c r="C16" s="6"/>
      <c r="D16" s="6"/>
      <c r="E16" s="7"/>
      <c r="F16" s="7"/>
      <c r="G16" s="8" t="str">
        <f>IF(COUNT(E16:F16)=2,E16*F16,"")</f>
        <v/>
      </c>
      <c r="H16" s="8" t="str">
        <f>IF(ISNUMBER(G16),G16/100,"")</f>
        <v/>
      </c>
      <c r="I16" s="6"/>
    </row>
    <row r="17" ht="54" customHeight="1" spans="1:9" x14ac:dyDescent="0.25">
      <c r="A17" s="9">
        <v>10</v>
      </c>
      <c r="B17" s="10"/>
      <c r="C17" s="10"/>
      <c r="D17" s="10"/>
      <c r="E17" s="11"/>
      <c r="F17" s="11"/>
      <c r="G17" s="12" t="str">
        <f>IF(COUNT(E17:F17)=2,E17*F17,"")</f>
        <v/>
      </c>
      <c r="H17" s="12" t="str">
        <f>IF(ISNUMBER(G17),G17/100,"")</f>
        <v/>
      </c>
      <c r="I17" s="10"/>
    </row>
    <row r="18" spans="1:9" x14ac:dyDescent="0.25">
      <c r="A18" s="5"/>
      <c r="B18" s="13"/>
      <c r="C18" s="13"/>
      <c r="D18" s="13"/>
      <c r="E18" s="8"/>
      <c r="F18" s="8"/>
      <c r="G18" s="8"/>
      <c r="H18" s="8"/>
      <c r="I18" s="13"/>
    </row>
    <row r="19" ht="28" customHeight="1" spans="1:9" s="14" customFormat="1" x14ac:dyDescent="0.25">
      <c r="A19" s="15"/>
      <c r="B19" s="16" t="s">
        <v>14</v>
      </c>
      <c r="C19" s="16"/>
      <c r="D19" s="16"/>
      <c r="E19" s="17"/>
      <c r="F19" s="17"/>
      <c r="G19" s="17" t="str">
        <f>IF(COUNT(G8:G17)=0,"",SUMIFS(G8:G17,D8:D17,"Вертикальная"))</f>
        <v/>
      </c>
      <c r="H19" s="17" t="str">
        <f>IF(ISNUMBER(G19),G19/100,"")</f>
        <v/>
      </c>
      <c r="I19" s="16"/>
    </row>
    <row r="20" ht="28" customHeight="1" spans="1:9" s="14" customFormat="1" x14ac:dyDescent="0.25">
      <c r="A20" s="18"/>
      <c r="B20" s="19" t="s">
        <v>15</v>
      </c>
      <c r="C20" s="19"/>
      <c r="D20" s="19"/>
      <c r="E20" s="20"/>
      <c r="F20" s="20"/>
      <c r="G20" s="20" t="str">
        <f>IF(COUNT(G8:G17)=0,"",SUMIFS(G8:G17,D8:D17,"Горизонтальная"))</f>
        <v/>
      </c>
      <c r="H20" s="20" t="str">
        <f>IF(ISNUMBER(G20),G20/100,"")</f>
        <v/>
      </c>
      <c r="I20" s="19"/>
    </row>
    <row r="21" spans="1:9" x14ac:dyDescent="0.25">
      <c r="A21" s="2"/>
      <c r="B21" s="3"/>
      <c r="C21" s="3"/>
      <c r="D21" s="3"/>
      <c r="E21" s="2"/>
      <c r="F21" s="2"/>
      <c r="G21" s="2"/>
      <c r="H21" s="2"/>
      <c r="I21" s="3"/>
    </row>
    <row r="22" spans="1:9" x14ac:dyDescent="0.25">
      <c r="A22" s="2"/>
      <c r="B22" s="3" t="s">
        <v>16</v>
      </c>
      <c r="C22" s="3"/>
      <c r="D22" s="3"/>
      <c r="E22" s="2"/>
      <c r="F22" s="2"/>
      <c r="G22" s="2"/>
      <c r="H22" s="2"/>
      <c r="I22" s="3"/>
    </row>
    <row r="23" spans="1:9" x14ac:dyDescent="0.25">
      <c r="A23" s="2"/>
      <c r="B23" s="3" t="s">
        <v>17</v>
      </c>
      <c r="C23" s="3"/>
      <c r="D23" s="3"/>
      <c r="E23" s="2"/>
      <c r="F23" s="2"/>
      <c r="G23" s="2"/>
      <c r="H23" s="2"/>
      <c r="I23" s="3"/>
    </row>
    <row r="24" spans="1:9" x14ac:dyDescent="0.25">
      <c r="A24" s="2"/>
      <c r="B24" s="3" t="s">
        <v>18</v>
      </c>
      <c r="C24" s="3"/>
      <c r="D24" s="3"/>
      <c r="E24" s="2"/>
      <c r="F24" s="2"/>
      <c r="G24" s="2"/>
      <c r="H24" s="2"/>
      <c r="I24" s="3"/>
    </row>
  </sheetData>
  <dataValidations count="4">
    <dataValidation type="list" allowBlank="1" sqref="D10:D17">
      <formula1>"Вертикальная,Горизонтальная"</formula1>
    </dataValidation>
    <dataValidation type="list" allowBlank="1" sqref="D8:D17">
      <formula1>"Вертикальная,Горизонтальная"</formula1>
    </dataValidation>
    <dataValidation type="decimal" operator="greaterThan" allowBlank="1" showErrorMessage="1" errorTitle="Проверьте размер" error="Укажите положительный размер в метрах." sqref="E10:F17">
      <formula1>0</formula1>
    </dataValidation>
    <dataValidation type="decimal" operator="greaterThan" allowBlank="1" showErrorMessage="1" errorTitle="Проверьте размер" error="Укажите положительный размер в метрах." sqref="E8:F17">
      <formula1>0</formula1>
    </dataValidation>
  </dataValidations>
  <hyperlinks>
    <hyperlink ref="B23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Ведомость на леса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2026-10-05T16:08:42Z</dcterms:created>
  <dcterms:modified xsi:type="dcterms:W3CDTF">2026-10-05T16:08:42Z</dcterms:modified>
</cp:coreProperties>
</file>