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объёмов" state="visible" r:id="rId4"/>
  </sheets>
  <definedNames>
    <definedName name="_xlnm.Print_Area" localSheetId="0">'Ведомость объёмов'!$A1:$H22</definedName>
  </definedNames>
  <calcPr calcId="171027" fullCalcOnLoad="1"/>
</workbook>
</file>

<file path=xl/sharedStrings.xml><?xml version="1.0" encoding="utf-8"?>
<sst xmlns="http://schemas.openxmlformats.org/spreadsheetml/2006/main" count="18" uniqueCount="18">
  <si>
    <t>Сплошное выравнивание: ведомость объёмов</t>
  </si>
  <si>
    <t>Заполните площади, шифр и толщину. Проёмы: 0, если вычета нет.</t>
  </si>
  <si>
    <t>Жёлтые ячейки для ввода. Слой, состав работ и шифр проверяет сметчик.</t>
  </si>
  <si>
    <t>Поверхность</t>
  </si>
  <si>
    <t>ГЭСНр ФСНБ-2022</t>
  </si>
  <si>
    <t>Площадь до вычета, м²</t>
  </si>
  <si>
    <t>Проёмы и исключения, м²</t>
  </si>
  <si>
    <t>Площадь обработки, м²</t>
  </si>
  <si>
    <t>Измеритель, м²</t>
  </si>
  <si>
    <t>Количество по 100 м²</t>
  </si>
  <si>
    <t>Толщина, мм</t>
  </si>
  <si>
    <t>Итого площадь, м²</t>
  </si>
  <si>
    <t>Для стены проёмы вычитают по наружному обводу коробок (п. 2.61.2).</t>
  </si>
  <si>
    <t>Откосы вносят отдельной площадью; площадь проёма не заменяет площадь откоса.</t>
  </si>
  <si>
    <t>Количество по каждой строке = площадь обработки / 100. Итог площади не заменяет строки сметы.</t>
  </si>
  <si>
    <t>Ремонтное выравнивание сухими смесями до 10 мм: таблица 61-01-001, измеритель 100 м².</t>
  </si>
  <si>
    <t>Источник: ГЭСНр 81-02-61-2022, сборник 61 «Штукатурные работы».</t>
  </si>
  <si>
    <t>Открыть сборник 61 и правила подсчёта объёмов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</si>
</sst>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color theme="1"/>
      <family val="2"/>
      <scheme val="minor"/>
      <sz val="11"/>
      <name val="Calibri"/>
    </font>
    <font>
      <b/>
      <color rgb="FF3B2720"/>
      <sz val="16"/>
      <name val="Arial"/>
    </font>
    <font>
      <sz val="10"/>
      <name val="Arial"/>
    </font>
    <font>
      <b/>
      <color rgb="FFFFFFFF"/>
      <sz val="10"/>
      <name val="Arial"/>
    </font>
    <font>
      <color rgb="FF302723"/>
      <sz val="10"/>
      <name val="Arial"/>
    </font>
    <font>
      <b/>
      <color rgb="FF3B2720"/>
      <sz val="10"/>
      <name val="Arial"/>
    </font>
    <font>
      <u/>
      <color rgb="FF543B3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43B30"/>
      </patternFill>
    </fill>
    <fill>
      <patternFill patternType="solid">
        <fgColor rgb="FFFFF1D3"/>
      </patternFill>
    </fill>
  </fills>
  <borders count="2">
    <border>
      <left/>
      <right/>
      <top/>
      <bottom/>
      <diagonal/>
    </border>
    <border>
      <left/>
      <right/>
      <top style="thin">
        <color rgb="FF543B3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2" fontId="4" fillId="3" borderId="0" xfId="0" applyNumberFormat="1" applyFont="1" applyFill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" fontId="4" fillId="3" borderId="0" xfId="0" applyNumberFormat="1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r_gosudarstvennye-elementnye-smetnye-normy/0/gesnr_81-02-61-2022_smetnye_normy_na_remontno-stroitelny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workbookViewId="0" showGridLines="0"/>
  </sheetViews>
  <sheetFormatPr defaultRowHeight="15" outlineLevelRow="0" outlineLevelCol="0" x14ac:dyDescent="55"/>
  <cols>
    <col min="1" max="2" width="20" customWidth="1"/>
    <col min="3" max="4" width="15" customWidth="1"/>
    <col min="5" max="5" width="17" customWidth="1"/>
    <col min="6" max="6" width="13" customWidth="1"/>
    <col min="7" max="7" width="19" customWidth="1"/>
    <col min="8" max="8" width="14" customWidth="1"/>
  </cols>
  <sheetData>
    <row r="2" ht="26" customHeight="1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ht="44" customHeight="1" spans="1: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ht="34" customHeight="1" spans="1:8" x14ac:dyDescent="0.25">
      <c r="A6" s="4"/>
      <c r="B6" s="4"/>
      <c r="C6" s="5"/>
      <c r="D6" s="5"/>
      <c r="E6" s="6" t="str">
        <f>IF(COUNT(C6:D6)=0,"",IF(COUNT(C6:D6)&lt;2,"Укажите площади",IF(D6&gt;C6,"Проверьте проёмы",C6-D6)))</f>
        <v/>
      </c>
      <c r="F6" s="7">
        <v>100</v>
      </c>
      <c r="G6" s="8" t="str">
        <f>IF(ISNUMBER(E6),E6/F6,E6)</f>
        <v/>
      </c>
      <c r="H6" s="9"/>
    </row>
    <row r="7" ht="34" customHeight="1" spans="1:8" x14ac:dyDescent="0.25">
      <c r="A7" s="4"/>
      <c r="B7" s="4"/>
      <c r="C7" s="5"/>
      <c r="D7" s="5"/>
      <c r="E7" s="6" t="str">
        <f>IF(COUNT(C7:D7)=0,"",IF(COUNT(C7:D7)&lt;2,"Укажите площади",IF(D7&gt;C7,"Проверьте проёмы",C7-D7)))</f>
        <v/>
      </c>
      <c r="F7" s="7">
        <v>100</v>
      </c>
      <c r="G7" s="8" t="str">
        <f>IF(ISNUMBER(E7),E7/F7,E7)</f>
        <v/>
      </c>
      <c r="H7" s="9"/>
    </row>
    <row r="8" ht="34" customHeight="1" spans="1:8" x14ac:dyDescent="0.25">
      <c r="A8" s="4"/>
      <c r="B8" s="4"/>
      <c r="C8" s="5"/>
      <c r="D8" s="5"/>
      <c r="E8" s="6" t="str">
        <f>IF(COUNT(C8:D8)=0,"",IF(COUNT(C8:D8)&lt;2,"Укажите площади",IF(D8&gt;C8,"Проверьте проёмы",C8-D8)))</f>
        <v/>
      </c>
      <c r="F8" s="7">
        <v>100</v>
      </c>
      <c r="G8" s="8" t="str">
        <f>IF(ISNUMBER(E8),E8/F8,E8)</f>
        <v/>
      </c>
      <c r="H8" s="9"/>
    </row>
    <row r="9" ht="34" customHeight="1" spans="1:8" x14ac:dyDescent="0.25">
      <c r="A9" s="4"/>
      <c r="B9" s="4"/>
      <c r="C9" s="5"/>
      <c r="D9" s="5"/>
      <c r="E9" s="6" t="str">
        <f>IF(COUNT(C9:D9)=0,"",IF(COUNT(C9:D9)&lt;2,"Укажите площади",IF(D9&gt;C9,"Проверьте проёмы",C9-D9)))</f>
        <v/>
      </c>
      <c r="F9" s="7">
        <v>100</v>
      </c>
      <c r="G9" s="8" t="str">
        <f>IF(ISNUMBER(E9),E9/F9,E9)</f>
        <v/>
      </c>
      <c r="H9" s="9"/>
    </row>
    <row r="10" ht="34" customHeight="1" spans="1:8" x14ac:dyDescent="0.25">
      <c r="A10" s="4"/>
      <c r="B10" s="4"/>
      <c r="C10" s="5"/>
      <c r="D10" s="5"/>
      <c r="E10" s="6" t="str">
        <f>IF(COUNT(C10:D10)=0,"",IF(COUNT(C10:D10)&lt;2,"Укажите площади",IF(D10&gt;C10,"Проверьте проёмы",C10-D10)))</f>
        <v/>
      </c>
      <c r="F10" s="7">
        <v>100</v>
      </c>
      <c r="G10" s="8" t="str">
        <f>IF(ISNUMBER(E10),E10/F10,E10)</f>
        <v/>
      </c>
      <c r="H10" s="9"/>
    </row>
    <row r="11" ht="34" customHeight="1" spans="1:8" x14ac:dyDescent="0.25">
      <c r="A11" s="4"/>
      <c r="B11" s="4"/>
      <c r="C11" s="5"/>
      <c r="D11" s="5"/>
      <c r="E11" s="6" t="str">
        <f>IF(COUNT(C11:D11)=0,"",IF(COUNT(C11:D11)&lt;2,"Укажите площади",IF(D11&gt;C11,"Проверьте проёмы",C11-D11)))</f>
        <v/>
      </c>
      <c r="F11" s="7">
        <v>100</v>
      </c>
      <c r="G11" s="8" t="str">
        <f>IF(ISNUMBER(E11),E11/F11,E11)</f>
        <v/>
      </c>
      <c r="H11" s="9"/>
    </row>
    <row r="12" ht="34" customHeight="1" spans="1:8" x14ac:dyDescent="0.25">
      <c r="A12" s="4"/>
      <c r="B12" s="4"/>
      <c r="C12" s="5"/>
      <c r="D12" s="5"/>
      <c r="E12" s="6" t="str">
        <f>IF(COUNT(C12:D12)=0,"",IF(COUNT(C12:D12)&lt;2,"Укажите площади",IF(D12&gt;C12,"Проверьте проёмы",C12-D12)))</f>
        <v/>
      </c>
      <c r="F12" s="7">
        <v>100</v>
      </c>
      <c r="G12" s="8" t="str">
        <f>IF(ISNUMBER(E12),E12/F12,E12)</f>
        <v/>
      </c>
      <c r="H12" s="9"/>
    </row>
    <row r="13" ht="34" customHeight="1" spans="1:8" x14ac:dyDescent="0.25">
      <c r="A13" s="4"/>
      <c r="B13" s="4"/>
      <c r="C13" s="5"/>
      <c r="D13" s="5"/>
      <c r="E13" s="6" t="str">
        <f>IF(COUNT(C13:D13)=0,"",IF(COUNT(C13:D13)&lt;2,"Укажите площади",IF(D13&gt;C13,"Проверьте проёмы",C13-D13)))</f>
        <v/>
      </c>
      <c r="F13" s="7">
        <v>100</v>
      </c>
      <c r="G13" s="8" t="str">
        <f>IF(ISNUMBER(E13),E13/F13,E13)</f>
        <v/>
      </c>
      <c r="H13" s="9"/>
    </row>
    <row r="14" ht="32" customHeight="1" spans="1:8" x14ac:dyDescent="0.25">
      <c r="A14" s="10" t="s">
        <v>11</v>
      </c>
      <c r="B14" s="10"/>
      <c r="C14" s="11"/>
      <c r="D14" s="11"/>
      <c r="E14" s="12" t="str">
        <f>IF(COUNT(C6:D13)=0,"",IF(COUNT(C6:D13)&lt;&gt;2*COUNT(E6:E13),"Проверьте строки",SUM(E6:E13)))</f>
        <v/>
      </c>
      <c r="F14" s="11"/>
      <c r="G14" s="11"/>
      <c r="H14" s="11"/>
    </row>
    <row r="16" ht="20" customHeight="1" spans="1:1" x14ac:dyDescent="0.25">
      <c r="A16" s="2" t="s">
        <v>12</v>
      </c>
    </row>
    <row r="17" ht="20" customHeight="1" spans="1:1" x14ac:dyDescent="0.25">
      <c r="A17" s="2" t="s">
        <v>13</v>
      </c>
    </row>
    <row r="18" ht="20" customHeight="1" spans="1:1" x14ac:dyDescent="0.25">
      <c r="A18" s="2" t="s">
        <v>14</v>
      </c>
    </row>
    <row r="19" ht="20" customHeight="1" spans="1:1" x14ac:dyDescent="0.25">
      <c r="A19" s="2" t="s">
        <v>15</v>
      </c>
    </row>
    <row r="20" ht="20" customHeight="1" spans="1:1" x14ac:dyDescent="0.25">
      <c r="A20" s="2" t="s">
        <v>16</v>
      </c>
    </row>
    <row r="21" spans="1:1" x14ac:dyDescent="0.25">
      <c r="A21" s="13" t="s">
        <v>17</v>
      </c>
    </row>
  </sheetData>
  <dataValidations count="4">
    <dataValidation type="decimal" operator="greaterThanOrEqual" allowBlank="1" showErrorMessage="1" errorTitle="Проверьте число" error="Введите неотрицательное число." sqref="C10:D13">
      <formula1>0</formula1>
    </dataValidation>
    <dataValidation type="decimal" operator="greaterThanOrEqual" allowBlank="1" showErrorMessage="1" errorTitle="Проверьте число" error="Введите неотрицательное число." sqref="C6:D13">
      <formula1>0</formula1>
    </dataValidation>
    <dataValidation type="decimal" operator="greaterThanOrEqual" allowBlank="1" showErrorMessage="1" errorTitle="Проверьте число" error="Введите неотрицательное число." sqref="H10:H13">
      <formula1>0</formula1>
    </dataValidation>
    <dataValidation type="decimal" operator="greaterThanOrEqual" allowBlank="1" showErrorMessage="1" errorTitle="Проверьте число" error="Введите неотрицательное число." sqref="H6:H13">
      <formula1>0</formula1>
    </dataValidation>
  </dataValidations>
  <hyperlinks>
    <hyperlink ref="A21" r:id="rId1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2026-10-07T04:41:50Z</dcterms:created>
  <dcterms:modified xsi:type="dcterms:W3CDTF">2026-10-07T04:41:50Z</dcterms:modified>
</cp:coreProperties>
</file>