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монт штукатурки" state="visible" r:id="rId4"/>
  </sheets>
  <definedNames>
    <definedName name="_xlnm.Print_Area" localSheetId="0">'Ремонт штукатурки'!$A1:$G19</definedName>
  </definedNames>
  <calcPr calcId="171027" fullCalcOnLoad="1"/>
</workbook>
</file>

<file path=xl/sharedStrings.xml><?xml version="1.0" encoding="utf-8"?>
<sst xmlns="http://schemas.openxmlformats.org/spreadsheetml/2006/main" count="24" uniqueCount="22">
  <si>
    <t>Ведомость ремонта штукатурки стен</t>
  </si>
  <si>
    <t>Учебный пример, числа условные. Объект: лестничная клетка подъезда.</t>
  </si>
  <si>
    <t>Размер отдельного места определяет группу нормы. Количество = площадь / измеритель.</t>
  </si>
  <si>
    <t>Отдельный участок</t>
  </si>
  <si>
    <t>Основание и раствор</t>
  </si>
  <si>
    <t>Толщина слоя, мм</t>
  </si>
  <si>
    <t>Площадь, м²</t>
  </si>
  <si>
    <t>Шифр ГЭСНр</t>
  </si>
  <si>
    <t>Измеритель, м²</t>
  </si>
  <si>
    <t>Количество в смете</t>
  </si>
  <si>
    <t>У окна, до 1 м²</t>
  </si>
  <si>
    <t>Кирпич, известковый раствор</t>
  </si>
  <si>
    <t>61-01-002-01</t>
  </si>
  <si>
    <t>Над маршем, свыше 1 до 10 м²</t>
  </si>
  <si>
    <t>61-01-002-03</t>
  </si>
  <si>
    <t>Вдоль перил, более 10 м²</t>
  </si>
  <si>
    <t>61-01-002-05</t>
  </si>
  <si>
    <t>Общая площадь ремонта, м²</t>
  </si>
  <si>
    <t>Жёлтые ячейки заполняют по обмерам и проекту. Серые ячейки содержат формулы.</t>
  </si>
  <si>
    <t>Площади разных групп норм не объединяют для выбора шифра. Итог площади служит для сверки.</t>
  </si>
  <si>
    <t>Основание: ГЭСНр 81-02-61-2022, таблицы 61-01-002 и 61-01-003, пункт 2.61.1</t>
  </si>
  <si>
    <t>При толщине сверх основной добавку подбирают отдельно к своей норме. Цены в ведомости не рассчитываются.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</si>
</sst>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563B2D"/>
      <sz val="16"/>
      <name val="Arial"/>
    </font>
    <font>
      <color rgb="FF555555"/>
      <sz val="10"/>
      <name val="Arial"/>
    </font>
    <font>
      <b/>
      <color rgb="FFFFFFFF"/>
      <sz val="11"/>
      <name val="Arial"/>
    </font>
    <font>
      <color rgb="FF262626"/>
      <sz val="11"/>
      <name val="Arial"/>
    </font>
    <font>
      <b/>
      <color rgb="FF563B2D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563B2D"/>
      </patternFill>
    </fill>
    <fill>
      <patternFill patternType="solid">
        <fgColor rgb="FFFFF6DF"/>
      </patternFill>
    </fill>
    <fill>
      <patternFill patternType="solid">
        <fgColor rgb="FFF4F1ED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hair">
        <color rgb="FFDDD5CE"/>
      </bottom>
      <diagonal/>
    </border>
    <border>
      <left/>
      <right/>
      <top style="thin">
        <color rgb="FF563B2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" fontId="4" fillId="3" borderId="2" xfId="0" applyNumberFormat="1" applyFont="1" applyFill="1" applyBorder="1" applyAlignment="1">
      <alignment horizontal="right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r_gosudarstvennye-elementnye-smetnye-normy/0/gesnr_81-02-61-2022_smetnye_normy_na_remontno-stroitelny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63B2D"/>
    <pageSetUpPr fitToPage="1"/>
  </sheetPr>
  <dimension ref="A1:G19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38" customWidth="1"/>
    <col min="3" max="3" width="13" customWidth="1"/>
    <col min="4" max="4" width="14" customWidth="1"/>
    <col min="5" max="5" width="20" customWidth="1"/>
    <col min="6" max="6" width="16" customWidth="1"/>
    <col min="7" max="7" width="19" customWidth="1"/>
  </cols>
  <sheetData>
    <row r="1" ht="10" customHeight="1" x14ac:dyDescent="0.25"/>
    <row r="2" ht="28" customHeight="1" spans="1:1" x14ac:dyDescent="0.25">
      <c r="A2" s="1" t="s">
        <v>0</v>
      </c>
    </row>
    <row r="3" ht="22" customHeight="1" spans="1:1" x14ac:dyDescent="0.25">
      <c r="A3" s="2" t="s">
        <v>1</v>
      </c>
    </row>
    <row r="4" ht="22" customHeight="1" spans="1:1" x14ac:dyDescent="0.25">
      <c r="A4" s="2" t="s">
        <v>2</v>
      </c>
    </row>
    <row r="5" ht="44" customHeight="1" spans="1:7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ht="42" customHeight="1" spans="1:7" x14ac:dyDescent="0.25">
      <c r="A6" s="4" t="s">
        <v>10</v>
      </c>
      <c r="B6" s="4" t="s">
        <v>11</v>
      </c>
      <c r="C6" s="5">
        <v>20</v>
      </c>
      <c r="D6" s="6">
        <v>0.8</v>
      </c>
      <c r="E6" s="7" t="s">
        <v>12</v>
      </c>
      <c r="F6" s="5">
        <v>100</v>
      </c>
      <c r="G6" s="8">
        <f>IF(D6="","",IF(F6&gt;0,D6/F6,"Укажите измеритель"))</f>
        <v>0.008</v>
      </c>
    </row>
    <row r="7" ht="42" customHeight="1" spans="1:7" x14ac:dyDescent="0.25">
      <c r="A7" s="4" t="s">
        <v>13</v>
      </c>
      <c r="B7" s="4" t="s">
        <v>11</v>
      </c>
      <c r="C7" s="5">
        <v>20</v>
      </c>
      <c r="D7" s="6">
        <v>6.4</v>
      </c>
      <c r="E7" s="7" t="s">
        <v>14</v>
      </c>
      <c r="F7" s="5">
        <v>100</v>
      </c>
      <c r="G7" s="8">
        <f>IF(D7="","",IF(F7&gt;0,D7/F7,"Укажите измеритель"))</f>
        <v>0.064</v>
      </c>
    </row>
    <row r="8" ht="42" customHeight="1" spans="1:7" x14ac:dyDescent="0.25">
      <c r="A8" s="4" t="s">
        <v>15</v>
      </c>
      <c r="B8" s="4" t="s">
        <v>11</v>
      </c>
      <c r="C8" s="5">
        <v>20</v>
      </c>
      <c r="D8" s="6">
        <v>14.2</v>
      </c>
      <c r="E8" s="7" t="s">
        <v>16</v>
      </c>
      <c r="F8" s="5">
        <v>100</v>
      </c>
      <c r="G8" s="8">
        <f>IF(D8="","",IF(F8&gt;0,D8/F8,"Укажите измеритель"))</f>
        <v>0.142</v>
      </c>
    </row>
    <row r="9" ht="42" customHeight="1" spans="1:7" x14ac:dyDescent="0.25">
      <c r="A9" s="4"/>
      <c r="B9" s="4"/>
      <c r="C9" s="5"/>
      <c r="D9" s="6"/>
      <c r="E9" s="7"/>
      <c r="F9" s="5">
        <v>100</v>
      </c>
      <c r="G9" s="8" t="str">
        <f>IF(D9="","",IF(F9&gt;0,D9/F9,"Укажите измеритель"))</f>
        <v/>
      </c>
    </row>
    <row r="10" ht="42" customHeight="1" spans="1:7" x14ac:dyDescent="0.25">
      <c r="A10" s="4"/>
      <c r="B10" s="4"/>
      <c r="C10" s="5"/>
      <c r="D10" s="6"/>
      <c r="E10" s="7"/>
      <c r="F10" s="5">
        <v>100</v>
      </c>
      <c r="G10" s="8" t="str">
        <f>IF(D10="","",IF(F10&gt;0,D10/F10,"Укажите измеритель"))</f>
        <v/>
      </c>
    </row>
    <row r="11" ht="42" customHeight="1" spans="1:7" x14ac:dyDescent="0.25">
      <c r="A11" s="4"/>
      <c r="B11" s="4"/>
      <c r="C11" s="5"/>
      <c r="D11" s="6"/>
      <c r="E11" s="7"/>
      <c r="F11" s="5">
        <v>100</v>
      </c>
      <c r="G11" s="8" t="str">
        <f>IF(D11="","",IF(F11&gt;0,D11/F11,"Укажите измеритель"))</f>
        <v/>
      </c>
    </row>
    <row r="12" ht="42" customHeight="1" spans="1:7" x14ac:dyDescent="0.25">
      <c r="A12" s="4"/>
      <c r="B12" s="4"/>
      <c r="C12" s="5"/>
      <c r="D12" s="6"/>
      <c r="E12" s="7"/>
      <c r="F12" s="5">
        <v>100</v>
      </c>
      <c r="G12" s="8" t="str">
        <f>IF(D12="","",IF(F12&gt;0,D12/F12,"Укажите измеритель"))</f>
        <v/>
      </c>
    </row>
    <row r="13" ht="42" customHeight="1" spans="1:7" x14ac:dyDescent="0.25">
      <c r="A13" s="4"/>
      <c r="B13" s="4"/>
      <c r="C13" s="5"/>
      <c r="D13" s="6"/>
      <c r="E13" s="7"/>
      <c r="F13" s="5">
        <v>100</v>
      </c>
      <c r="G13" s="8" t="str">
        <f>IF(D13="","",IF(F13&gt;0,D13/F13,"Укажите измеритель"))</f>
        <v/>
      </c>
    </row>
    <row r="14" ht="27" customHeight="1" spans="1:7" x14ac:dyDescent="0.25">
      <c r="A14" s="9" t="s">
        <v>17</v>
      </c>
      <c r="B14" s="9"/>
      <c r="C14" s="9"/>
      <c r="D14" s="10">
        <f>IF(COUNT(D6:D13)=0,"",SUM(D6:D13))</f>
        <v>21.4</v>
      </c>
      <c r="E14" s="9"/>
      <c r="F14" s="9"/>
      <c r="G14" s="9"/>
    </row>
    <row r="16" ht="21" customHeight="1" spans="1:1" x14ac:dyDescent="0.25">
      <c r="A16" s="2" t="s">
        <v>18</v>
      </c>
    </row>
    <row r="17" ht="21" customHeight="1" spans="1:1" x14ac:dyDescent="0.25">
      <c r="A17" s="2" t="s">
        <v>19</v>
      </c>
    </row>
    <row r="18" ht="21" customHeight="1" spans="1:1" x14ac:dyDescent="0.25">
      <c r="A18" s="2" t="s">
        <v>20</v>
      </c>
    </row>
    <row r="19" ht="21" customHeight="1" spans="1:1" x14ac:dyDescent="0.25">
      <c r="A19" s="2" t="s">
        <v>21</v>
      </c>
    </row>
  </sheetData>
  <dataValidations count="4">
    <dataValidation type="decimal" operator="greaterThanOrEqual" allowBlank="1" showErrorMessage="1" errorTitle="Проверьте число" error="Введите неотрицательное число." sqref="C10:D13">
      <formula1>0</formula1>
    </dataValidation>
    <dataValidation type="decimal" operator="greaterThanOrEqual" allowBlank="1" showErrorMessage="1" errorTitle="Проверьте число" error="Введите неотрицательное число." sqref="C6:D13">
      <formula1>0</formula1>
    </dataValidation>
    <dataValidation type="decimal" operator="greaterThan" showErrorMessage="1" errorTitle="Измеритель нормы" error="Введите число больше нуля." sqref="F10:F13">
      <formula1>0</formula1>
    </dataValidation>
    <dataValidation type="decimal" operator="greaterThan" showErrorMessage="1" errorTitle="Измеритель нормы" error="Введите число больше нуля." sqref="F6:F13">
      <formula1>0</formula1>
    </dataValidation>
  </dataValidations>
  <hyperlinks>
    <hyperlink ref="A18" r:id="rId1"/>
  </hyperlinks>
  <pageMargins left="0.3" right="0.3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Ремонт штукатурки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