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Расчёт ресурсов" state="visible" r:id="rId5"/>
    <sheet sheetId="3" name="Проверка состава" state="visible" r:id="rId6"/>
    <sheet sheetId="4" name="Источники" state="visible" r:id="rId7"/>
  </sheets>
  <definedNames>
    <definedName name="_xlnm.Print_Area" localSheetId="0">'ВОР'!$A1:$O24</definedName>
    <definedName name="_xlnm.Print_Titles" localSheetId="0">'ВОР'!$8:$8</definedName>
    <definedName name="_xlnm.Print_Area" localSheetId="1">'Расчёт ресурсов'!$A1:$D20</definedName>
    <definedName name="_xlnm.Print_Area" localSheetId="2">'Проверка состава'!$A1:$C18</definedName>
    <definedName name="_xlnm.Print_Area" localSheetId="3">'Источники'!$A1:$D13</definedName>
  </definedNames>
  <calcPr calcId="171027" fullCalcOnLoad="1"/>
</workbook>
</file>

<file path=xl/sharedStrings.xml><?xml version="1.0" encoding="utf-8"?>
<sst xmlns="http://schemas.openxmlformats.org/spreadsheetml/2006/main" count="86" uniqueCount="79">
  <si>
    <t>Рабочая ВОР: шпатлёвка стен</t>
  </si>
  <si>
    <t>Объект: ______________________________________________</t>
  </si>
  <si>
    <t>Проект / лист и требование к дополнительному слою: ______________________________________________</t>
  </si>
  <si>
    <t>Редакция нормативной базы: ______________________________________________</t>
  </si>
  <si>
    <t>Жёлтые ячейки заполняет сметчик. Серые ячейки содержат формулы. Шифр выбирается по технологии и составу работ.</t>
  </si>
  <si>
    <t>№</t>
  </si>
  <si>
    <t>Помещение / участок</t>
  </si>
  <si>
    <t>Наименование работ</t>
  </si>
  <si>
    <t>Основание</t>
  </si>
  <si>
    <t>Вид отделки</t>
  </si>
  <si>
    <t>Технология / материал</t>
  </si>
  <si>
    <t>Дополнительный слой</t>
  </si>
  <si>
    <t>Обоснование</t>
  </si>
  <si>
    <t>Площадь, м²</t>
  </si>
  <si>
    <t>Измеритель, м²</t>
  </si>
  <si>
    <t>Количество нормы</t>
  </si>
  <si>
    <t>Шифр</t>
  </si>
  <si>
    <t>Что входит</t>
  </si>
  <si>
    <t>Что уточнить</t>
  </si>
  <si>
    <t>Цена, руб.</t>
  </si>
  <si>
    <t>Итого площадь, м²</t>
  </si>
  <si>
    <t>Количество нормы = площадь / измеритель. Номер слоя не является множителем. Количество норм разных работ не суммируют.</t>
  </si>
  <si>
    <t>Операции, уже учтённые в окраске или оклейке, повторно не добавляют. Цены заполняют после выбора метода расчёта.</t>
  </si>
  <si>
    <t>Составил: ____________________   Проверил: ____________________   Дата: ____________________</t>
  </si>
  <si>
    <t>Расчёт дополнительного слоя</t>
  </si>
  <si>
    <t>Шифр: ____________________. Измеритель и ресурсные нормы перенесите из выбранной нормы.</t>
  </si>
  <si>
    <t>Площадь первой строки ВОР, м²</t>
  </si>
  <si>
    <t>Количество выбранной нормы</t>
  </si>
  <si>
    <t>Ресурс / единица</t>
  </si>
  <si>
    <t>На измеритель</t>
  </si>
  <si>
    <t>На площадь ВОР</t>
  </si>
  <si>
    <t>Пояснение</t>
  </si>
  <si>
    <t>Труд рабочих, чел.-ч</t>
  </si>
  <si>
    <t>Укажите расход и единицу из выбранной нормы.</t>
  </si>
  <si>
    <t>Масляно-клеевая шпатлёвка, т</t>
  </si>
  <si>
    <t>Та же шпатлёвка, кг</t>
  </si>
  <si>
    <t>Перевод тонн в килограммы, расход повторно не начисляется.</t>
  </si>
  <si>
    <t>Подъёмник, маш.-ч</t>
  </si>
  <si>
    <t>Бортовой автомобиль, маш.-ч</t>
  </si>
  <si>
    <t>Шлифование поверхности входит в ГЭСН 15-04-027. Проверяйте подготовку в основной норме окраски до добавления отдельных операций.</t>
  </si>
  <si>
    <t>Для своей технологии подтвердите материал проектом. Эта таблица рассчитывает ресурсы одной операции, цены и начисления не заданы.</t>
  </si>
  <si>
    <t>Проверка перед подбором расценки</t>
  </si>
  <si>
    <t>Что проверить</t>
  </si>
  <si>
    <t>Ответ сметчика</t>
  </si>
  <si>
    <t>Основание / замечание</t>
  </si>
  <si>
    <t>Операция уже входит в основную отделку</t>
  </si>
  <si>
    <t>Проверить норму окраски или оклейки и соответствующее приложение сборника.</t>
  </si>
  <si>
    <t>Основание и поверхность подтверждены</t>
  </si>
  <si>
    <t>Различать штукатурку, сборные конструкции, ГКЛ, ПГП, дерево; стены и потолки.</t>
  </si>
  <si>
    <t>Проект обосновывает третий слой</t>
  </si>
  <si>
    <t>Для таблицы 15-04-027 применяется пункт 1.15.1 «г» сборника 15.</t>
  </si>
  <si>
    <t>Редакция ресурсов проверена</t>
  </si>
  <si>
    <t>Для фасадной таблицы 62-02-009 учитывать пункт 4.3.1.1 приказа № 527/пр.</t>
  </si>
  <si>
    <t>Шлифование не добавлено повторно</t>
  </si>
  <si>
    <t>В таблице 15-04-027 входят нанесение шпатлёвки и шлифование поверхности.</t>
  </si>
  <si>
    <t>Грунтовка сверена с основной отделкой</t>
  </si>
  <si>
    <t>Наличие огрунтовки проверять по виду окраски, основанию и приложению.</t>
  </si>
  <si>
    <t>Площадь и измеритель совпадают с ВОР</t>
  </si>
  <si>
    <t>Количество для 15-04-027 = площадь / 100, без множителя по номеру слоя.</t>
  </si>
  <si>
    <t>Материал соответствует технологии</t>
  </si>
  <si>
    <t>Учтённый масляно-клеевой состав не заменяет проектный расход любой сухой смеси.</t>
  </si>
  <si>
    <t>Ответы и подтверждающие проектные данные заполняет сметчик до передачи ведомости.</t>
  </si>
  <si>
    <t>Проверил: ____________________   Дата: ____________________</t>
  </si>
  <si>
    <t>Нормативные основания</t>
  </si>
  <si>
    <t>Документ</t>
  </si>
  <si>
    <t>Что подтверждает</t>
  </si>
  <si>
    <t>Ссылка</t>
  </si>
  <si>
    <t>Проверено</t>
  </si>
  <si>
    <t>ГЭСН 81-02-15-2022</t>
  </si>
  <si>
    <t>Пункт 1.15.1 «г», таблица 15-04-027, приложения 15.7, 15.8, 15.11</t>
  </si>
  <si>
    <t>Официальный документ ФГИС ЦС</t>
  </si>
  <si>
    <t>ГЭСНр 81-02-62-2022</t>
  </si>
  <si>
    <t>Раздел 2, таблица 62-02-009: фасадная шпаклёвка ЦПВА</t>
  </si>
  <si>
    <t>Приказ Минстроя России № 571/пр от 14.07.2022</t>
  </si>
  <si>
    <t>Методика применения сметных норм: выбор нормы и проектных ресурсов</t>
  </si>
  <si>
    <t>Приказ Минстроя России № 527/пр от 12.08.2026</t>
  </si>
  <si>
    <t>Пункт 4.3.1.1: новая редакция таблицы 62-02-009</t>
  </si>
  <si>
    <t>Ресурсные исходные числа учебного примера: ГЭСН 15-04-027-05, измеритель 100 м². Площадь 120 м² является учебным условием.</t>
  </si>
  <si>
    <t>ВОР является рабочим шаблоном. Сметчик подтверждает проектное назначение операции и редакцию базы для своей сметы.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</si>
</sst>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###"/>
    <numFmt numFmtId="165" formatCode="0.0000"/>
    <numFmt numFmtId="166" formatCode="dd.mm.yyyy"/>
  </numFmts>
  <fonts count="5" x14ac:knownFonts="1">
    <font>
      <color theme="1"/>
      <family val="2"/>
      <scheme val="minor"/>
      <sz val="11"/>
      <name val="Calibri"/>
    </font>
    <font>
      <color rgb="332B25"/>
      <sz val="11"/>
      <name val="Arial"/>
    </font>
    <font>
      <b/>
      <color rgb="332B25"/>
      <sz val="15"/>
      <name val="Arial"/>
    </font>
    <font>
      <b/>
      <color rgb="FFFFFF"/>
      <sz val="11"/>
      <name val="Arial"/>
    </font>
    <font>
      <u/>
      <color rgb="594538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594538"/>
      </patternFill>
    </fill>
    <fill>
      <patternFill patternType="solid">
        <fgColor rgb="FFF4D9"/>
      </patternFill>
    </fill>
    <fill>
      <patternFill patternType="solid">
        <fgColor rgb="F0ECE6"/>
      </patternFill>
    </fill>
  </fills>
  <borders count="2">
    <border>
      <left/>
      <right/>
      <top/>
      <bottom/>
      <diagonal/>
    </border>
    <border>
      <left/>
      <right/>
      <top/>
      <bottom style="thin">
        <color rgb="D9D1C7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164" fontId="1" fillId="3" borderId="0" xfId="0" applyNumberFormat="1" applyFont="1" applyFill="1" applyAlignment="1">
      <alignment horizontal="right" vertical="center"/>
    </xf>
    <xf numFmtId="164" fontId="1" fillId="4" borderId="0" xfId="0" applyNumberFormat="1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164" fontId="1" fillId="4" borderId="0" xfId="0" applyNumberFormat="1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164" fontId="1" fillId="3" borderId="0" xfId="0" applyNumberFormat="1" applyFont="1" applyFill="1" applyAlignment="1">
      <alignment vertical="center" wrapText="1"/>
    </xf>
    <xf numFmtId="165" fontId="1" fillId="4" borderId="0" xfId="0" applyNumberFormat="1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166" fontId="1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5a36c2fc-f14e-45bc-9b18-8948c49cfda2" TargetMode="External"/><Relationship Id="rId2" Type="http://schemas.openxmlformats.org/officeDocument/2006/relationships/hyperlink" Target="https://fgiscs.minstroyrf.ru/api/FrsnDocument/DocDataByGuid/d7fb9b5b-efa5-49a9-ad42-175f0acc54ff" TargetMode="External"/><Relationship Id="rId3" Type="http://schemas.openxmlformats.org/officeDocument/2006/relationships/hyperlink" Target="https://fgiscs.minstroyrf.ru/api/FrsnDocument/DocDataByGuid/f1a96b87-242c-466c-b10c-115bb92d43ea" TargetMode="External"/><Relationship Id="rId4" Type="http://schemas.openxmlformats.org/officeDocument/2006/relationships/hyperlink" Target="https://fgiscs.minstroyrf.ru/api/values/GetFileContent/bc48aeae-c435-412e-a4f3-a764006d0a2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workbookViewId="0" showGridLines="0">
      <pane xSplit="3" ySplit="8" topLeftCell="D9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0" customWidth="1"/>
    <col min="3" max="3" width="33" customWidth="1"/>
    <col min="4" max="4" width="25" customWidth="1"/>
    <col min="5" max="6" width="27" customWidth="1"/>
    <col min="7" max="7" width="18" customWidth="1"/>
    <col min="8" max="8" width="28" customWidth="1"/>
    <col min="9" max="9" width="12" customWidth="1"/>
    <col min="10" max="10" width="13" customWidth="1"/>
    <col min="11" max="11" width="14" customWidth="1"/>
    <col min="12" max="12" width="19" customWidth="1"/>
    <col min="13" max="13" width="29" customWidth="1"/>
    <col min="14" max="14" width="27" customWidth="1"/>
    <col min="15" max="15" width="14" customWidth="1"/>
  </cols>
  <sheetData>
    <row r="1" ht="24" customHeight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0" customHeight="1" spans="1:15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35" customHeight="1" spans="1:15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ht="35" customHeight="1" spans="1:15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ht="35" customHeight="1" spans="1:15" x14ac:dyDescent="0.2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ht="35" customHeight="1" spans="1:15" x14ac:dyDescent="0.2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ht="24" customHeight="1" spans="1: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ht="70" customHeight="1" spans="1:15" x14ac:dyDescent="0.25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  <c r="K8" s="3" t="s">
        <v>15</v>
      </c>
      <c r="L8" s="3" t="s">
        <v>16</v>
      </c>
      <c r="M8" s="3" t="s">
        <v>17</v>
      </c>
      <c r="N8" s="3" t="s">
        <v>18</v>
      </c>
      <c r="O8" s="3" t="s">
        <v>19</v>
      </c>
    </row>
    <row r="9" ht="52" customHeight="1" spans="1:15" x14ac:dyDescent="0.25">
      <c r="A9" s="4">
        <v>1</v>
      </c>
      <c r="B9" s="4"/>
      <c r="C9" s="4"/>
      <c r="D9" s="4"/>
      <c r="E9" s="4"/>
      <c r="F9" s="4"/>
      <c r="G9" s="4"/>
      <c r="H9" s="4"/>
      <c r="I9" s="5"/>
      <c r="J9" s="5"/>
      <c r="K9" s="6" t="str">
        <f>IF(OR(I9="",J9=""),"",I9/J9)</f>
        <v/>
      </c>
      <c r="L9" s="4"/>
      <c r="M9" s="4"/>
      <c r="N9" s="4"/>
      <c r="O9" s="7"/>
    </row>
    <row r="10" ht="52" customHeight="1" spans="1:15" x14ac:dyDescent="0.25">
      <c r="A10" s="4">
        <v>2</v>
      </c>
      <c r="B10" s="4"/>
      <c r="C10" s="4"/>
      <c r="D10" s="4"/>
      <c r="E10" s="4"/>
      <c r="F10" s="4"/>
      <c r="G10" s="4"/>
      <c r="H10" s="4"/>
      <c r="I10" s="5"/>
      <c r="J10" s="5"/>
      <c r="K10" s="6" t="str">
        <f>IF(OR(I10="",J10=""),"",I10/J10)</f>
        <v/>
      </c>
      <c r="L10" s="4"/>
      <c r="M10" s="4"/>
      <c r="N10" s="4"/>
      <c r="O10" s="7"/>
    </row>
    <row r="11" ht="52" customHeight="1" spans="1:15" x14ac:dyDescent="0.25">
      <c r="A11" s="4">
        <v>3</v>
      </c>
      <c r="B11" s="4"/>
      <c r="C11" s="4"/>
      <c r="D11" s="4"/>
      <c r="E11" s="4"/>
      <c r="F11" s="4"/>
      <c r="G11" s="4"/>
      <c r="H11" s="4"/>
      <c r="I11" s="5"/>
      <c r="J11" s="5"/>
      <c r="K11" s="6" t="str">
        <f>IF(OR(I11="",J11=""),"",I11/J11)</f>
        <v/>
      </c>
      <c r="L11" s="4"/>
      <c r="M11" s="4"/>
      <c r="N11" s="4"/>
      <c r="O11" s="7"/>
    </row>
    <row r="12" ht="52" customHeight="1" spans="1:15" x14ac:dyDescent="0.25">
      <c r="A12" s="4">
        <v>4</v>
      </c>
      <c r="B12" s="4"/>
      <c r="C12" s="4"/>
      <c r="D12" s="4"/>
      <c r="E12" s="4"/>
      <c r="F12" s="4"/>
      <c r="G12" s="4"/>
      <c r="H12" s="4"/>
      <c r="I12" s="5"/>
      <c r="J12" s="5"/>
      <c r="K12" s="6" t="str">
        <f>IF(OR(I12="",J12=""),"",I12/J12)</f>
        <v/>
      </c>
      <c r="L12" s="4"/>
      <c r="M12" s="4"/>
      <c r="N12" s="4"/>
      <c r="O12" s="7"/>
    </row>
    <row r="13" ht="52" customHeight="1" spans="1:15" x14ac:dyDescent="0.25">
      <c r="A13" s="4">
        <v>5</v>
      </c>
      <c r="B13" s="4"/>
      <c r="C13" s="4"/>
      <c r="D13" s="4"/>
      <c r="E13" s="4"/>
      <c r="F13" s="4"/>
      <c r="G13" s="4"/>
      <c r="H13" s="4"/>
      <c r="I13" s="5"/>
      <c r="J13" s="5"/>
      <c r="K13" s="6" t="str">
        <f>IF(OR(I13="",J13=""),"",I13/J13)</f>
        <v/>
      </c>
      <c r="L13" s="4"/>
      <c r="M13" s="4"/>
      <c r="N13" s="4"/>
      <c r="O13" s="7"/>
    </row>
    <row r="14" ht="52" customHeight="1" spans="1:15" x14ac:dyDescent="0.25">
      <c r="A14" s="4">
        <v>6</v>
      </c>
      <c r="B14" s="4"/>
      <c r="C14" s="4"/>
      <c r="D14" s="4"/>
      <c r="E14" s="4"/>
      <c r="F14" s="4"/>
      <c r="G14" s="4"/>
      <c r="H14" s="4"/>
      <c r="I14" s="5"/>
      <c r="J14" s="5"/>
      <c r="K14" s="6" t="str">
        <f>IF(OR(I14="",J14=""),"",I14/J14)</f>
        <v/>
      </c>
      <c r="L14" s="4"/>
      <c r="M14" s="4"/>
      <c r="N14" s="4"/>
      <c r="O14" s="7"/>
    </row>
    <row r="15" ht="52" customHeight="1" spans="1:15" x14ac:dyDescent="0.25">
      <c r="A15" s="4">
        <v>7</v>
      </c>
      <c r="B15" s="4"/>
      <c r="C15" s="4"/>
      <c r="D15" s="4"/>
      <c r="E15" s="4"/>
      <c r="F15" s="4"/>
      <c r="G15" s="4"/>
      <c r="H15" s="4"/>
      <c r="I15" s="5"/>
      <c r="J15" s="5"/>
      <c r="K15" s="6" t="str">
        <f>IF(OR(I15="",J15=""),"",I15/J15)</f>
        <v/>
      </c>
      <c r="L15" s="4"/>
      <c r="M15" s="4"/>
      <c r="N15" s="4"/>
      <c r="O15" s="7"/>
    </row>
    <row r="16" ht="52" customHeight="1" spans="1:15" x14ac:dyDescent="0.25">
      <c r="A16" s="4">
        <v>8</v>
      </c>
      <c r="B16" s="4"/>
      <c r="C16" s="4"/>
      <c r="D16" s="4"/>
      <c r="E16" s="4"/>
      <c r="F16" s="4"/>
      <c r="G16" s="4"/>
      <c r="H16" s="4"/>
      <c r="I16" s="5"/>
      <c r="J16" s="5"/>
      <c r="K16" s="6" t="str">
        <f>IF(OR(I16="",J16=""),"",I16/J16)</f>
        <v/>
      </c>
      <c r="L16" s="4"/>
      <c r="M16" s="4"/>
      <c r="N16" s="4"/>
      <c r="O16" s="7"/>
    </row>
    <row r="17" ht="24" customHeight="1" spans="1:15" x14ac:dyDescent="0.25">
      <c r="A17" s="1"/>
      <c r="B17" s="1"/>
      <c r="C17" s="1"/>
      <c r="D17" s="1"/>
      <c r="E17" s="1"/>
      <c r="F17" s="1"/>
      <c r="G17" s="1"/>
      <c r="H17" s="1" t="s">
        <v>20</v>
      </c>
      <c r="I17" s="8" t="str">
        <f>IF(COUNT(I9:I16)=0,"",SUM(I9:I16))</f>
        <v/>
      </c>
      <c r="J17" s="1"/>
      <c r="K17" s="1"/>
      <c r="L17" s="1"/>
      <c r="M17" s="1"/>
      <c r="N17" s="1"/>
      <c r="O17" s="1"/>
    </row>
    <row r="18" ht="24" customHeight="1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ht="35" customHeight="1" spans="1:15" x14ac:dyDescent="0.25">
      <c r="A19" s="1" t="s">
        <v>21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ht="35" customHeight="1" spans="1:15" x14ac:dyDescent="0.25">
      <c r="A20" s="1" t="s">
        <v>22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ht="24" customHeight="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ht="35" customHeight="1" spans="1:15" x14ac:dyDescent="0.25">
      <c r="A22" s="1" t="s">
        <v>23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ht="24" customHeight="1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ht="24" customHeight="1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</sheetData>
  <mergeCells count="8">
    <mergeCell ref="A2:O2"/>
    <mergeCell ref="A3:O3"/>
    <mergeCell ref="A4:O4"/>
    <mergeCell ref="A5:O5"/>
    <mergeCell ref="A6:O6"/>
    <mergeCell ref="A19:O19"/>
    <mergeCell ref="A20:O20"/>
    <mergeCell ref="A22:O22"/>
  </mergeCells>
  <dataValidations count="4">
    <dataValidation type="decimal" operator="greaterThanOrEqual" allowBlank="1" showErrorMessage="1" errorTitle="Проверьте число" error="Площадь не может быть отрицательной." sqref="I10:I16">
      <formula1>0</formula1>
    </dataValidation>
    <dataValidation type="decimal" operator="greaterThanOrEqual" allowBlank="1" showErrorMessage="1" errorTitle="Проверьте число" error="Площадь не может быть отрицательной." sqref="I9:I16">
      <formula1>0</formula1>
    </dataValidation>
    <dataValidation type="decimal" operator="greaterThan" allowBlank="1" showErrorMessage="1" errorTitle="Проверьте число" error="Измеритель должен быть больше нуля." sqref="J10:J16">
      <formula1>0</formula1>
    </dataValidation>
    <dataValidation type="decimal" operator="greaterThan" allowBlank="1" showErrorMessage="1" errorTitle="Проверьте число" error="Измеритель должен быть больше нуля." sqref="J9:J16">
      <formula1>0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 showGridLines="0"/>
  </sheetViews>
  <sheetFormatPr defaultRowHeight="15" outlineLevelRow="0" outlineLevelCol="0" x14ac:dyDescent="55"/>
  <cols>
    <col min="1" max="1" width="47" customWidth="1"/>
    <col min="2" max="2" width="22" customWidth="1"/>
    <col min="3" max="3" width="24" customWidth="1"/>
    <col min="4" max="4" width="72" customWidth="1"/>
  </cols>
  <sheetData>
    <row r="1" ht="24" customHeight="1" spans="1:4" x14ac:dyDescent="0.25">
      <c r="A1" s="1"/>
      <c r="B1" s="1"/>
      <c r="C1" s="1"/>
      <c r="D1" s="1"/>
    </row>
    <row r="2" ht="30" customHeight="1" spans="1:4" x14ac:dyDescent="0.25">
      <c r="A2" s="2" t="s">
        <v>24</v>
      </c>
      <c r="B2" s="2"/>
      <c r="C2" s="2"/>
      <c r="D2" s="2"/>
    </row>
    <row r="3" ht="35" customHeight="1" spans="1:4" x14ac:dyDescent="0.25">
      <c r="A3" s="1" t="s">
        <v>25</v>
      </c>
      <c r="B3" s="1"/>
      <c r="C3" s="1"/>
      <c r="D3" s="1"/>
    </row>
    <row r="4" ht="24" customHeight="1" spans="1:4" x14ac:dyDescent="0.25">
      <c r="A4" s="1"/>
      <c r="B4" s="1"/>
      <c r="C4" s="1"/>
      <c r="D4" s="1"/>
    </row>
    <row r="5" ht="24" customHeight="1" spans="1:4" x14ac:dyDescent="0.25">
      <c r="A5" s="1" t="s">
        <v>26</v>
      </c>
      <c r="B5" s="1"/>
      <c r="C5" s="9" t="str">
        <f>IF('ВОР'!I9="","",'ВОР'!I9)</f>
        <v/>
      </c>
      <c r="D5" s="1"/>
    </row>
    <row r="6" ht="24" customHeight="1" spans="1:4" x14ac:dyDescent="0.25">
      <c r="A6" s="1" t="s">
        <v>27</v>
      </c>
      <c r="B6" s="1"/>
      <c r="C6" s="9" t="str">
        <f>IF('ВОР'!K9="","",'ВОР'!K9)</f>
        <v/>
      </c>
      <c r="D6" s="1"/>
    </row>
    <row r="7" ht="24" customHeight="1" spans="1:4" x14ac:dyDescent="0.25">
      <c r="A7" s="1"/>
      <c r="B7" s="1"/>
      <c r="C7" s="1"/>
      <c r="D7" s="1"/>
    </row>
    <row r="8" ht="35" customHeight="1" spans="1:4" x14ac:dyDescent="0.25">
      <c r="A8" s="3" t="s">
        <v>28</v>
      </c>
      <c r="B8" s="3" t="s">
        <v>29</v>
      </c>
      <c r="C8" s="3" t="s">
        <v>30</v>
      </c>
      <c r="D8" s="3" t="s">
        <v>31</v>
      </c>
    </row>
    <row r="9" ht="24" customHeight="1" spans="1:4" x14ac:dyDescent="0.25">
      <c r="A9" s="1"/>
      <c r="B9" s="1"/>
      <c r="C9" s="1"/>
      <c r="D9" s="1"/>
    </row>
    <row r="10" ht="36" customHeight="1" spans="1:4" x14ac:dyDescent="0.25">
      <c r="A10" s="1" t="s">
        <v>32</v>
      </c>
      <c r="B10" s="10"/>
      <c r="C10" s="8" t="str">
        <f>IF(OR(C6="",B10=""),"",C6*B10)</f>
        <v/>
      </c>
      <c r="D10" s="1" t="s">
        <v>33</v>
      </c>
    </row>
    <row r="11" ht="36" customHeight="1" spans="1:4" x14ac:dyDescent="0.25">
      <c r="A11" s="1" t="s">
        <v>34</v>
      </c>
      <c r="B11" s="10"/>
      <c r="C11" s="11" t="str">
        <f>IF(OR(C6="",B11=""),"",C6*B11)</f>
        <v/>
      </c>
      <c r="D11" s="1" t="s">
        <v>33</v>
      </c>
    </row>
    <row r="12" ht="24" customHeight="1" spans="1:4" x14ac:dyDescent="0.25">
      <c r="A12" s="1" t="s">
        <v>35</v>
      </c>
      <c r="B12" s="1">
        <v>1000</v>
      </c>
      <c r="C12" s="8" t="str">
        <f>IF(C11="","",C11*B12)</f>
        <v/>
      </c>
      <c r="D12" s="1" t="s">
        <v>36</v>
      </c>
    </row>
    <row r="13" ht="36" customHeight="1" spans="1:4" x14ac:dyDescent="0.25">
      <c r="A13" s="1" t="s">
        <v>37</v>
      </c>
      <c r="B13" s="10"/>
      <c r="C13" s="8" t="str">
        <f>IF(OR(C6="",B13=""),"",C6*B13)</f>
        <v/>
      </c>
      <c r="D13" s="1" t="s">
        <v>33</v>
      </c>
    </row>
    <row r="14" ht="36" customHeight="1" spans="1:4" x14ac:dyDescent="0.25">
      <c r="A14" s="1" t="s">
        <v>38</v>
      </c>
      <c r="B14" s="10"/>
      <c r="C14" s="8" t="str">
        <f>IF(OR(C6="",B14=""),"",C6*B14)</f>
        <v/>
      </c>
      <c r="D14" s="1" t="s">
        <v>33</v>
      </c>
    </row>
    <row r="15" ht="24" customHeight="1" spans="1:4" x14ac:dyDescent="0.25">
      <c r="A15" s="1"/>
      <c r="B15" s="1"/>
      <c r="C15" s="1"/>
      <c r="D15" s="1"/>
    </row>
    <row r="16" ht="35" customHeight="1" spans="1:4" x14ac:dyDescent="0.25">
      <c r="A16" s="1" t="s">
        <v>39</v>
      </c>
      <c r="B16" s="1"/>
      <c r="C16" s="1"/>
      <c r="D16" s="1"/>
    </row>
    <row r="17" ht="35" customHeight="1" spans="1:4" x14ac:dyDescent="0.25">
      <c r="A17" s="1" t="s">
        <v>40</v>
      </c>
      <c r="B17" s="1"/>
      <c r="C17" s="1"/>
      <c r="D17" s="1"/>
    </row>
    <row r="18" ht="24" customHeight="1" spans="1:4" x14ac:dyDescent="0.25">
      <c r="A18" s="1"/>
      <c r="B18" s="1"/>
      <c r="C18" s="1"/>
      <c r="D18" s="1"/>
    </row>
    <row r="19" ht="35" customHeight="1" spans="1:4" x14ac:dyDescent="0.25">
      <c r="A19" s="1" t="s">
        <v>23</v>
      </c>
      <c r="B19" s="1"/>
      <c r="C19" s="1"/>
      <c r="D19" s="1"/>
    </row>
    <row r="20" ht="24" customHeight="1" spans="1:4" x14ac:dyDescent="0.25">
      <c r="A20" s="1"/>
      <c r="B20" s="1"/>
      <c r="C20" s="1"/>
      <c r="D20" s="1"/>
    </row>
  </sheetData>
  <mergeCells count="5">
    <mergeCell ref="A2:D2"/>
    <mergeCell ref="A3:D3"/>
    <mergeCell ref="A16:D16"/>
    <mergeCell ref="A17:D17"/>
    <mergeCell ref="A19:D19"/>
  </mergeCells>
  <pageMargins left="0.25" right="0.25" top="0.35" bottom="0.35" header="0.15" footer="0.15"/>
  <pageSetup paperSize="9" orientation="landscape" horizontalDpi="4294967295" verticalDpi="4294967295" scale="100" fitToWidth="1" fitToHeight="0"/>
  <headerFooter>
    <oddFooter>Сметрикс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workbookViewId="0" showGridLines="0"/>
  </sheetViews>
  <sheetFormatPr defaultRowHeight="15" outlineLevelRow="0" outlineLevelCol="0" x14ac:dyDescent="55"/>
  <cols>
    <col min="1" max="1" width="48" customWidth="1"/>
    <col min="2" max="2" width="32" customWidth="1"/>
    <col min="3" max="3" width="81" customWidth="1"/>
  </cols>
  <sheetData>
    <row r="1" ht="24" customHeight="1" spans="1:3" x14ac:dyDescent="0.25">
      <c r="A1" s="1"/>
      <c r="B1" s="1"/>
      <c r="C1" s="1"/>
    </row>
    <row r="2" ht="30" customHeight="1" spans="1:3" x14ac:dyDescent="0.25">
      <c r="A2" s="2" t="s">
        <v>41</v>
      </c>
      <c r="B2" s="2"/>
      <c r="C2" s="2"/>
    </row>
    <row r="3" ht="24" customHeight="1" spans="1:3" x14ac:dyDescent="0.25">
      <c r="A3" s="1"/>
      <c r="B3" s="1"/>
      <c r="C3" s="1"/>
    </row>
    <row r="4" ht="35" customHeight="1" spans="1:3" x14ac:dyDescent="0.25">
      <c r="A4" s="3" t="s">
        <v>42</v>
      </c>
      <c r="B4" s="3" t="s">
        <v>43</v>
      </c>
      <c r="C4" s="3" t="s">
        <v>44</v>
      </c>
    </row>
    <row r="5" ht="42" customHeight="1" spans="1:3" x14ac:dyDescent="0.25">
      <c r="A5" s="1" t="s">
        <v>45</v>
      </c>
      <c r="B5" s="4"/>
      <c r="C5" s="1" t="s">
        <v>46</v>
      </c>
    </row>
    <row r="6" ht="42" customHeight="1" spans="1:3" x14ac:dyDescent="0.25">
      <c r="A6" s="1" t="s">
        <v>47</v>
      </c>
      <c r="B6" s="4"/>
      <c r="C6" s="1" t="s">
        <v>48</v>
      </c>
    </row>
    <row r="7" ht="42" customHeight="1" spans="1:3" x14ac:dyDescent="0.25">
      <c r="A7" s="1" t="s">
        <v>49</v>
      </c>
      <c r="B7" s="4"/>
      <c r="C7" s="1" t="s">
        <v>50</v>
      </c>
    </row>
    <row r="8" ht="42" customHeight="1" spans="1:3" x14ac:dyDescent="0.25">
      <c r="A8" s="1" t="s">
        <v>51</v>
      </c>
      <c r="B8" s="4"/>
      <c r="C8" s="1" t="s">
        <v>52</v>
      </c>
    </row>
    <row r="9" ht="42" customHeight="1" spans="1:3" x14ac:dyDescent="0.25">
      <c r="A9" s="1" t="s">
        <v>53</v>
      </c>
      <c r="B9" s="4"/>
      <c r="C9" s="1" t="s">
        <v>54</v>
      </c>
    </row>
    <row r="10" ht="42" customHeight="1" spans="1:3" x14ac:dyDescent="0.25">
      <c r="A10" s="1" t="s">
        <v>55</v>
      </c>
      <c r="B10" s="4"/>
      <c r="C10" s="1" t="s">
        <v>56</v>
      </c>
    </row>
    <row r="11" ht="42" customHeight="1" spans="1:3" x14ac:dyDescent="0.25">
      <c r="A11" s="1" t="s">
        <v>57</v>
      </c>
      <c r="B11" s="4"/>
      <c r="C11" s="1" t="s">
        <v>58</v>
      </c>
    </row>
    <row r="12" ht="42" customHeight="1" spans="1:3" x14ac:dyDescent="0.25">
      <c r="A12" s="1" t="s">
        <v>59</v>
      </c>
      <c r="B12" s="4"/>
      <c r="C12" s="1" t="s">
        <v>60</v>
      </c>
    </row>
    <row r="13" ht="24" customHeight="1" spans="1:3" x14ac:dyDescent="0.25">
      <c r="A13" s="1"/>
      <c r="B13" s="1"/>
      <c r="C13" s="1"/>
    </row>
    <row r="14" ht="35" customHeight="1" spans="1:3" x14ac:dyDescent="0.25">
      <c r="A14" s="1" t="s">
        <v>61</v>
      </c>
      <c r="B14" s="1"/>
      <c r="C14" s="1"/>
    </row>
    <row r="15" ht="24" customHeight="1" spans="1:3" x14ac:dyDescent="0.25">
      <c r="A15" s="1"/>
      <c r="B15" s="1"/>
      <c r="C15" s="1"/>
    </row>
    <row r="16" ht="35" customHeight="1" spans="1:3" x14ac:dyDescent="0.25">
      <c r="A16" s="1" t="s">
        <v>62</v>
      </c>
      <c r="B16" s="1"/>
      <c r="C16" s="1"/>
    </row>
    <row r="17" ht="24" customHeight="1" spans="1:3" x14ac:dyDescent="0.25">
      <c r="A17" s="1"/>
      <c r="B17" s="1"/>
      <c r="C17" s="1"/>
    </row>
    <row r="18" ht="24" customHeight="1" spans="1:3" x14ac:dyDescent="0.25">
      <c r="A18" s="1"/>
      <c r="B18" s="1"/>
      <c r="C18" s="1"/>
    </row>
  </sheetData>
  <mergeCells count="3">
    <mergeCell ref="A2:C2"/>
    <mergeCell ref="A14:C14"/>
    <mergeCell ref="A16:C16"/>
  </mergeCells>
  <dataValidations count="2">
    <dataValidation type="list" allowBlank="1" sqref="B10:B12">
      <formula1>"Да,Нет,Требует уточнения"</formula1>
    </dataValidation>
    <dataValidation type="list" allowBlank="1" sqref="B5:B12">
      <formula1>"Да,Нет,Требует уточнения"</formula1>
    </dataValidation>
  </dataValidations>
  <pageMargins left="0.25" right="0.25" top="0.35" bottom="0.35" header="0.15" footer="0.15"/>
  <pageSetup paperSize="9" orientation="landscape" horizontalDpi="4294967295" verticalDpi="4294967295" scale="100" fitToWidth="1" fitToHeight="0"/>
  <headerFooter>
    <oddFooter>Сметрикс |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workbookViewId="0" showGridLines="0"/>
  </sheetViews>
  <sheetFormatPr defaultRowHeight="15" outlineLevelRow="0" outlineLevelCol="0" x14ac:dyDescent="55"/>
  <cols>
    <col min="1" max="1" width="50" customWidth="1"/>
    <col min="2" max="2" width="74" customWidth="1"/>
    <col min="3" max="3" width="65" customWidth="1"/>
    <col min="4" max="4" width="17" customWidth="1"/>
  </cols>
  <sheetData>
    <row r="1" ht="24" customHeight="1" spans="1:4" x14ac:dyDescent="0.25">
      <c r="A1" s="1"/>
      <c r="B1" s="1"/>
      <c r="C1" s="1"/>
      <c r="D1" s="1"/>
    </row>
    <row r="2" ht="30" customHeight="1" spans="1:4" x14ac:dyDescent="0.25">
      <c r="A2" s="2" t="s">
        <v>63</v>
      </c>
      <c r="B2" s="2"/>
      <c r="C2" s="2"/>
      <c r="D2" s="2"/>
    </row>
    <row r="3" ht="24" customHeight="1" spans="1:4" x14ac:dyDescent="0.25">
      <c r="A3" s="1"/>
      <c r="B3" s="1"/>
      <c r="C3" s="1"/>
      <c r="D3" s="1"/>
    </row>
    <row r="4" ht="35" customHeight="1" spans="1:4" x14ac:dyDescent="0.25">
      <c r="A4" s="3" t="s">
        <v>64</v>
      </c>
      <c r="B4" s="3" t="s">
        <v>65</v>
      </c>
      <c r="C4" s="3" t="s">
        <v>66</v>
      </c>
      <c r="D4" s="3" t="s">
        <v>67</v>
      </c>
    </row>
    <row r="5" ht="54" customHeight="1" spans="1:4" x14ac:dyDescent="0.25">
      <c r="A5" s="1" t="s">
        <v>68</v>
      </c>
      <c r="B5" s="1" t="s">
        <v>69</v>
      </c>
      <c r="C5" s="12" t="s">
        <v>70</v>
      </c>
      <c r="D5" s="13">
        <v>46302</v>
      </c>
    </row>
    <row r="6" ht="54" customHeight="1" spans="1:4" x14ac:dyDescent="0.25">
      <c r="A6" s="1" t="s">
        <v>71</v>
      </c>
      <c r="B6" s="1" t="s">
        <v>72</v>
      </c>
      <c r="C6" s="12" t="s">
        <v>70</v>
      </c>
      <c r="D6" s="13">
        <v>46302</v>
      </c>
    </row>
    <row r="7" ht="54" customHeight="1" spans="1:4" x14ac:dyDescent="0.25">
      <c r="A7" s="1" t="s">
        <v>73</v>
      </c>
      <c r="B7" s="1" t="s">
        <v>74</v>
      </c>
      <c r="C7" s="12" t="s">
        <v>70</v>
      </c>
      <c r="D7" s="13">
        <v>46302</v>
      </c>
    </row>
    <row r="8" ht="54" customHeight="1" spans="1:4" x14ac:dyDescent="0.25">
      <c r="A8" s="1" t="s">
        <v>75</v>
      </c>
      <c r="B8" s="1" t="s">
        <v>76</v>
      </c>
      <c r="C8" s="12" t="s">
        <v>70</v>
      </c>
      <c r="D8" s="13">
        <v>46302</v>
      </c>
    </row>
    <row r="9" ht="24" customHeight="1" spans="1:4" x14ac:dyDescent="0.25">
      <c r="A9" s="1"/>
      <c r="B9" s="1"/>
      <c r="C9" s="1"/>
      <c r="D9" s="1"/>
    </row>
    <row r="10" ht="35" customHeight="1" spans="1:4" x14ac:dyDescent="0.25">
      <c r="A10" s="1" t="s">
        <v>77</v>
      </c>
      <c r="B10" s="1"/>
      <c r="C10" s="1"/>
      <c r="D10" s="1"/>
    </row>
    <row r="11" ht="35" customHeight="1" spans="1:4" x14ac:dyDescent="0.25">
      <c r="A11" s="1" t="s">
        <v>78</v>
      </c>
      <c r="B11" s="1"/>
      <c r="C11" s="1"/>
      <c r="D11" s="1"/>
    </row>
    <row r="12" ht="24" customHeight="1" spans="1:4" x14ac:dyDescent="0.25">
      <c r="A12" s="1"/>
      <c r="B12" s="1"/>
      <c r="C12" s="1"/>
      <c r="D12" s="1"/>
    </row>
    <row r="13" ht="24" customHeight="1" spans="1:4" x14ac:dyDescent="0.25">
      <c r="A13" s="1"/>
      <c r="B13" s="1"/>
      <c r="C13" s="1"/>
      <c r="D13" s="1"/>
    </row>
  </sheetData>
  <mergeCells count="3">
    <mergeCell ref="A2:D2"/>
    <mergeCell ref="A10:D10"/>
    <mergeCell ref="A11:D11"/>
  </mergeCells>
  <hyperlinks>
    <hyperlink ref="C5" r:id="rId1"/>
    <hyperlink ref="C6" r:id="rId2"/>
    <hyperlink ref="C7" r:id="rId3"/>
    <hyperlink ref="C8" r:id="rId4"/>
  </hyperlinks>
  <pageMargins left="0.25" right="0.25" top="0.35" bottom="0.35" header="0.15" footer="0.15"/>
  <pageSetup paperSize="9" orientation="landscape" horizontalDpi="4294967295" verticalDpi="4294967295" scale="100" fitToWidth="1" fitToHeight="0"/>
  <headerFooter>
    <oddFooter>Сметрикс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Расчёт ресурсов</vt:lpstr>
      <vt:lpstr>Проверка состава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2026-10-07T05:45:16Z</dcterms:created>
  <dcterms:modified xsi:type="dcterms:W3CDTF">2026-10-07T05:45:16Z</dcterms:modified>
</cp:coreProperties>
</file>