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Выбор" state="visible" r:id="rId5"/>
    <sheet sheetId="3" name="Пример" state="visible" r:id="rId6"/>
    <sheet sheetId="4" name="Проверка" state="visible" r:id="rId7"/>
  </sheets>
  <definedNames>
    <definedName name="_xlnm.Print_Area" localSheetId="0">'ВОР'!$A1:$C22</definedName>
    <definedName name="_xlnm.Print_Titles" localSheetId="0">'ВОР'!$5:$5</definedName>
    <definedName name="_xlnm.Print_Area" localSheetId="1">'Выбор'!$A1:$D78</definedName>
    <definedName name="_xlnm.Print_Titles" localSheetId="1">'Выбор'!$5:$5</definedName>
    <definedName name="_xlnm.Print_Area" localSheetId="2">'Пример'!$A1:$F24</definedName>
    <definedName name="_xlnm.Print_Titles" localSheetId="2">'Пример'!$5:$5</definedName>
    <definedName name="_xlnm.Print_Area" localSheetId="3">'Проверка'!$A1:$C20</definedName>
    <definedName name="_xlnm.Print_Titles" localSheetId="3">'Проверка'!$5:$5</definedName>
  </definedNames>
  <calcPr calcId="171027" fullCalcOnLoad="1"/>
</workbook>
</file>

<file path=xl/sharedStrings.xml><?xml version="1.0" encoding="utf-8"?>
<sst xmlns="http://schemas.openxmlformats.org/spreadsheetml/2006/main" count="399" uniqueCount="235">
  <si>
    <t>Плиты перекрытия: ВОР</t>
  </si>
  <si>
    <t>Заполните исходные данные по проекту</t>
  </si>
  <si>
    <t>Признак</t>
  </si>
  <si>
    <t>Значение</t>
  </si>
  <si>
    <t>Единица / пояснение</t>
  </si>
  <si>
    <t>Объект</t>
  </si>
  <si>
    <t>По проекту</t>
  </si>
  <si>
    <t>Назначение и этажность</t>
  </si>
  <si>
    <t>Уточнить по проекту</t>
  </si>
  <si>
    <t>Проект и лист</t>
  </si>
  <si>
    <t>Заполнить</t>
  </si>
  <si>
    <t>Марки изделий</t>
  </si>
  <si>
    <t>По спецификации</t>
  </si>
  <si>
    <t>Тип панели</t>
  </si>
  <si>
    <t>Опирание</t>
  </si>
  <si>
    <t>По проектной схеме</t>
  </si>
  <si>
    <t>Площадь одной панели</t>
  </si>
  <si>
    <t>м²</t>
  </si>
  <si>
    <t>Количество панелей</t>
  </si>
  <si>
    <t>шт</t>
  </si>
  <si>
    <t>Раствор</t>
  </si>
  <si>
    <t>Технология по проекту</t>
  </si>
  <si>
    <t>Высота монтажа</t>
  </si>
  <si>
    <t>Подтвердить по проекту</t>
  </si>
  <si>
    <t>Сейсмичность</t>
  </si>
  <si>
    <t>Источник объёмов</t>
  </si>
  <si>
    <t>Проект, спецификация</t>
  </si>
  <si>
    <t>Ответственный</t>
  </si>
  <si>
    <t>Нормативная база, проверено</t>
  </si>
  <si>
    <t>ГЭСН 81-02-07-2022, таблица 07-05-011</t>
  </si>
  <si>
    <t>Официальный документ ФГИС ЦС</t>
  </si>
  <si>
    <t>Техническая часть</t>
  </si>
  <si>
    <t>Пункты 1.7.1, 1.7.2, 1.7.3, 1.7.6, 1.7.13, 1.7.21, 1.7.25</t>
  </si>
  <si>
    <t>Выбор нормы</t>
  </si>
  <si>
    <t>Шифр выбирают по всем проектным признакам; при нехватке данных выбор приостанавливают.</t>
  </si>
  <si>
    <t>Шифр ГЭСН</t>
  </si>
  <si>
    <t>Условия применения</t>
  </si>
  <si>
    <t>Измеритель</t>
  </si>
  <si>
    <t>Основание / граница</t>
  </si>
  <si>
    <t>07-01-006-04</t>
  </si>
  <si>
    <t>Укладка плит перекрытий площадью: до 5 м² при наибольшей массе монтажных элементов до 5 т</t>
  </si>
  <si>
    <t>100 шт</t>
  </si>
  <si>
    <t>Подземное помещение производственного объекта, площадь и максимальная масса элементов</t>
  </si>
  <si>
    <t>07-01-006-05</t>
  </si>
  <si>
    <t>Укладка плит перекрытий площадью: до 5 м² при наибольшей массе монтажных элементов более 5 т</t>
  </si>
  <si>
    <t>07-01-006-06</t>
  </si>
  <si>
    <t>Укладка плит перекрытий площадью: более 5 м² при наибольшей массе монтажных элементов до 5 т</t>
  </si>
  <si>
    <t>07-01-006-07</t>
  </si>
  <si>
    <t>Укладка плит перекрытий площадью: более 5 м² при наибольшей массе монтажных элементов более 5 т</t>
  </si>
  <si>
    <t>07-01-028-01</t>
  </si>
  <si>
    <t>Укладка плит покрытий площадью до 1 м² при массе стропильных и подстропильных конструкций: до 10 т и высоте зданий до 25 м</t>
  </si>
  <si>
    <t>Переход по пункту 1.7.21: малая площадь; масса стропильных конструкций и высота</t>
  </si>
  <si>
    <t>07-01-028-02</t>
  </si>
  <si>
    <t>Укладка плит покрытий площадью до 1 м² при массе стропильных и подстропильных конструкций: до 15 т и высоте зданий до 25 м</t>
  </si>
  <si>
    <t>07-01-028-03</t>
  </si>
  <si>
    <t>Укладка плит покрытий площадью до 1 м² при массе стропильных и подстропильных конструкций: до 15 т и высоте зданий до 35 м</t>
  </si>
  <si>
    <t>07-01-028-04</t>
  </si>
  <si>
    <t>Укладка плит покрытий площадью до 1 м² при массе стропильных и подстропильных конструкций: до 20 т и высоте зданий до 25 м</t>
  </si>
  <si>
    <t>07-01-028-05</t>
  </si>
  <si>
    <t>Укладка плит покрытий площадью до 1 м² при массе стропильных и подстропильных конструкций: до 20 т и высоте зданий до 35 м</t>
  </si>
  <si>
    <t>07-01-028-06</t>
  </si>
  <si>
    <t>Укладка плит покрытий площадью до 2 м² при массе стропильных и подстропильных конструкций: до 10 т и высоте зданий до 25 м</t>
  </si>
  <si>
    <t>07-01-028-07</t>
  </si>
  <si>
    <t>Укладка плит покрытий площадью до 2 м² при массе стропильных и подстропильных конструкций: до 15 т и высоте зданий до 25 м</t>
  </si>
  <si>
    <t>07-01-028-08</t>
  </si>
  <si>
    <t>Укладка плит покрытий площадью до 2 м² при массе стропильных и подстропильных конструкций: до 15 т и высоте зданий до 35 м</t>
  </si>
  <si>
    <t>07-01-028-09</t>
  </si>
  <si>
    <t>Укладка плит покрытий площадью до 2 м² при массе стропильных и подстропильных конструкций: до 20 т и высоте зданий до 25 м</t>
  </si>
  <si>
    <t>07-01-028-10</t>
  </si>
  <si>
    <t>Укладка плит покрытий площадью до 2 м² при массе стропильных и подстропильных конструкций: до 20 т и высоте зданий до 35 м</t>
  </si>
  <si>
    <t>07-01-029-01</t>
  </si>
  <si>
    <t>Укладка в многоэтажных зданиях плит безбалочных перекрытий: надколонных при наибольшей массе монтажных элементов в здании до 5 т</t>
  </si>
  <si>
    <t>Пункт 1.7.21: площадь более 2 м²; проверить массовую группу и пункт 1.7.6</t>
  </si>
  <si>
    <t>07-01-029-02</t>
  </si>
  <si>
    <t>Укладка в многоэтажных зданиях плит безбалочных перекрытий: пролетных при наибольшей массе монтажных элементов в здании до 5 т</t>
  </si>
  <si>
    <t>07-01-029-03</t>
  </si>
  <si>
    <t>Укладка в многоэтажных зданиях плит перекрытий и покрытий межколонных по ригелям с полками при наибольшей массе монтажных элементов в здании до 5 т, ширина плит: 0,75 м</t>
  </si>
  <si>
    <t>07-01-029-04</t>
  </si>
  <si>
    <t>Укладка в многоэтажных зданиях плит перекрытий и покрытий межколонных по ригелям с полками при наибольшей массе монтажных элементов в здании до 5 т, ширина плит: 1,5 м</t>
  </si>
  <si>
    <t>07-01-029-05</t>
  </si>
  <si>
    <t>Укладка в многоэтажных зданиях плит перекрытий и покрытий межколонных по ригелям с полками при наибольшей массе монтажных элементов в здании до 5 т, ширина плит: 3 м</t>
  </si>
  <si>
    <t>07-01-029-06</t>
  </si>
  <si>
    <t>Укладка в многоэтажных зданиях плит перекрытий и покрытий пролетных по ригелям с полками при наибольшей массе монтажных элементов в здании до 5 т, ширина плит: 1,5 м</t>
  </si>
  <si>
    <t>07-01-029-07</t>
  </si>
  <si>
    <t>Укладка в многоэтажных зданиях плит перекрытий и покрытий пролетных по ригелям с полками при наибольшей массе монтажных элементов в здании до 5 т, ширина плит: 3 м</t>
  </si>
  <si>
    <t>07-01-029-08</t>
  </si>
  <si>
    <t>Укладка в многоэтажных зданиях безбалочных плит перекрытий: надколонных при наибольшей массе монтажных элементов в здании до 8 т</t>
  </si>
  <si>
    <t>07-01-029-09</t>
  </si>
  <si>
    <t>Укладка в многоэтажных зданиях безбалочных плит перекрытий: пролетных при наибольшей массе монтажных элементов в здании до 8 т</t>
  </si>
  <si>
    <t>07-01-029-10</t>
  </si>
  <si>
    <t>Укладка в многоэтажных зданиях плит перекрытий и покрытий межколонных по ригелям с полками при наибольшей массе монтажных элементов в здании до 8 т, ширина плит: 0,75 м</t>
  </si>
  <si>
    <t>07-01-029-11</t>
  </si>
  <si>
    <t>Укладка в многоэтажных зданиях плит перекрытий и покрытий межколонных по ригелям с полками при наибольшей массе монтажных элементов в здании до 8 т, ширина плит: 1,5 м</t>
  </si>
  <si>
    <t>07-01-029-12</t>
  </si>
  <si>
    <t>Укладка в многоэтажных зданиях плит перекрытий и покрытий межколонных по ригелям с полками при наибольшей массе монтажных элементов в здании до 8 т, ширина плит: 3 м</t>
  </si>
  <si>
    <t>07-01-029-13</t>
  </si>
  <si>
    <t>Укладка в многоэтажных зданиях плит перекрытий и покрытий пролетных по ригелям с полками при наибольшей массе монтажных элементов в здании до 8 т, ширина плит: 1,5 м</t>
  </si>
  <si>
    <t>07-01-029-14</t>
  </si>
  <si>
    <t>Укладка в многоэтажных зданиях плит перекрытий и покрытий пролетных по ригелям с полками при наибольшей массе монтажных элементов в здании до 8 т, ширина плит: 3 м</t>
  </si>
  <si>
    <t>07-01-029-15</t>
  </si>
  <si>
    <t>Укладка в многоэтажных зданиях плит перекрытий безбалочных: надколонных при наибольшей массе монтажных элементов в здании более 8 т</t>
  </si>
  <si>
    <t>07-01-029-16</t>
  </si>
  <si>
    <t>Укладка в многоэтажных зданиях плит перекрытий безбалочных: пролетных при наибольшей массе монтажных элементов в здании более 8 т</t>
  </si>
  <si>
    <t>07-01-029-17</t>
  </si>
  <si>
    <t>Укладка в многоэтажных зданиях плит перекрытий и покрытий межколонных по ригелям с полками при наибольшей массе монтажных элементов в здании более 8 т, ширина плит: 0,75 м</t>
  </si>
  <si>
    <t>07-01-029-18</t>
  </si>
  <si>
    <t>Укладка в многоэтажных зданиях плит перекрытий и покрытий межколонных по ригелям с полками при наибольшей массе монтажных элементов в здании более 8 т, ширина плит: 1,5 м</t>
  </si>
  <si>
    <t>07-01-029-19</t>
  </si>
  <si>
    <t>Укладка в многоэтажных зданиях плит перекрытий и покрытий межколонных по ригелям с полками при наибольшей массе монтажных элементов в здании более 8 т, ширина плит: 3 м</t>
  </si>
  <si>
    <t>07-01-029-20</t>
  </si>
  <si>
    <t>Укладка в многоэтажных зданиях плит перекрытий и покрытий пролетных по ригелям с полками при наибольшей массе монтажных элементов в здании более 8 т, ширина плит: 1,5 м</t>
  </si>
  <si>
    <t>07-01-029-21</t>
  </si>
  <si>
    <t>Укладка в многоэтажных зданиях плит перекрытий и покрытий пролетных по ригелям с полками при наибольшей массе монтажных элементов в здании более 8 т, ширина плит: 3 м</t>
  </si>
  <si>
    <t>07-01-029-22</t>
  </si>
  <si>
    <t>Укладка в многоэтажных зданиях плит перекрытий и покрытий межколонных по ригелям прямоугольным при наибольшей массе монтажных элементов в здании до 5 т, ширина плит: 0,75 м</t>
  </si>
  <si>
    <t>07-01-029-23</t>
  </si>
  <si>
    <t>Укладка в многоэтажных зданиях плит перекрытий и покрытий межколонных по ригелям прямоугольным при наибольшей массе монтажных элементов в здании до 5 т, ширина плит: 1,5 м</t>
  </si>
  <si>
    <t>07-01-029-24</t>
  </si>
  <si>
    <t>Укладка в многоэтажных зданиях плит перекрытий и покрытий пролетных по ригелям прямоугольным при наибольшей массе монтажных элементов в здании до 5 т, ширина плит 1,5 м</t>
  </si>
  <si>
    <t>07-01-029-27</t>
  </si>
  <si>
    <t>Укладка в многоэтажных зданиях плит перекрытий и покрытий межколонных по ригелям прямоугольным при наибольшей массе монтажных элементов в здании до 8 т, ширина плит: 0,75 м</t>
  </si>
  <si>
    <t>07-01-029-28</t>
  </si>
  <si>
    <t>Укладка в многоэтажных зданиях плит перекрытий и покрытий межколонных по ригелям прямоугольным при наибольшей массе монтажных элементов в здании до 8 т, ширина плит: 1,5 м</t>
  </si>
  <si>
    <t>07-01-029-29</t>
  </si>
  <si>
    <t>Укладка в многоэтажных зданиях плит перекрытий и покрытий пролетных по ригелям прямоугольным при наибольшей массе монтажных элементов в здании до 8 т, ширина плит 1,5 м</t>
  </si>
  <si>
    <t>07-01-029-32</t>
  </si>
  <si>
    <t>Укладка в многоэтажных зданиях плит перекрытий и покрытий межколонных по ригелям прямоугольным при наибольшей массе монтажных элементов в здании более 8 т, ширина плит: 0,75 м</t>
  </si>
  <si>
    <t>07-01-029-33</t>
  </si>
  <si>
    <t>Укладка в многоэтажных зданиях плит перекрытий и покрытий межколонных по ригелям прямоугольным при наибольшей массе монтажных элементов в здании более 8 т, ширина плит: 1,5 м</t>
  </si>
  <si>
    <t>07-01-029-34</t>
  </si>
  <si>
    <t>Укладка в многоэтажных зданиях плит перекрытий и покрытий пролетных по ригелям прямоугольным при наибольшей массе монтажных элементов в здании более 8 т, ширина плит 1,5 м</t>
  </si>
  <si>
    <t>07-05-011-01</t>
  </si>
  <si>
    <t>Установка панелей перекрытий с опиранием: по контуру площадью до 5 м²</t>
  </si>
  <si>
    <t>Таблица 07-05-011: назначение здания, конструкция, опирание, площадь и раствор</t>
  </si>
  <si>
    <t>07-05-011-02</t>
  </si>
  <si>
    <t>Установка панелей перекрытий с опиранием: по контуру площадью свыше 5 до 15 м²</t>
  </si>
  <si>
    <t>07-05-011-03</t>
  </si>
  <si>
    <t>Установка панелей перекрытий с опиранием: по контуру площадью свыше 15 до 20 м²</t>
  </si>
  <si>
    <t>07-05-011-04</t>
  </si>
  <si>
    <t>Установка панелей перекрытий с опиранием: по контуру площадью свыше 20 до 25 м²</t>
  </si>
  <si>
    <t>07-05-011-05</t>
  </si>
  <si>
    <t>Установка панелей перекрытий с опиранием: на 2 стороны площадью до 5 м²</t>
  </si>
  <si>
    <t>07-05-011-06</t>
  </si>
  <si>
    <t>Установка панелей перекрытий с опиранием: на 2 стороны площадью свыше 5 до 10 м²</t>
  </si>
  <si>
    <t>07-05-011-07</t>
  </si>
  <si>
    <t>Установка панелей ребристых площадью: до 5 м²</t>
  </si>
  <si>
    <t>07-05-011-08</t>
  </si>
  <si>
    <t>Установка панелей ребристых площадью: свыше 5 до 10 м²</t>
  </si>
  <si>
    <t>07-05-011-09</t>
  </si>
  <si>
    <t>Установка панелей ребристых площадью: свыше 10 до 15 м²</t>
  </si>
  <si>
    <t>07-05-011-10</t>
  </si>
  <si>
    <t>Установка панелей типа «ТТ» площадью: до 25 м²</t>
  </si>
  <si>
    <t>07-05-011-11</t>
  </si>
  <si>
    <t>Установка панелей типа «ТТ» площадью: свыше 25 до 30 м²</t>
  </si>
  <si>
    <t>07-05-011-12</t>
  </si>
  <si>
    <t>Установка панелей типа «ТТ» площадью: свыше 30 до 40 м²</t>
  </si>
  <si>
    <t>07-05-011-13</t>
  </si>
  <si>
    <t>Установка панелей перекрытий на растворе из сухой смеси с опиранием: по контуру площадью до 5 м²</t>
  </si>
  <si>
    <t>07-05-011-14</t>
  </si>
  <si>
    <t>Установка панелей перекрытий на растворе из сухой смеси с опиранием: по контуру площадью свыше 5 до 15 м²</t>
  </si>
  <si>
    <t>07-05-011-15</t>
  </si>
  <si>
    <t>Установка панелей перекрытий на растворе из сухой смеси с опиранием: по контуру площадью свыше 15 до 20 м²</t>
  </si>
  <si>
    <t>07-05-011-16</t>
  </si>
  <si>
    <t>Установка панелей перекрытий на растворе из сухой смеси с опиранием: по контуру площадью свыше 20 до 25 м²</t>
  </si>
  <si>
    <t>07-05-011-17</t>
  </si>
  <si>
    <t>Установка панелей перекрытий на растворе из сухой смеси с опиранием: на 2 стороны площадью до 5 м²</t>
  </si>
  <si>
    <t>07-05-011-18</t>
  </si>
  <si>
    <t>Установка панелей перекрытий на растворе из сухой смеси с опиранием: на 2 стороны площадью свыше 5 до 10 м²</t>
  </si>
  <si>
    <t>07-05-011-19</t>
  </si>
  <si>
    <t>Установка панелей ребристых на растворе из сухой смеси площадью: до 5 м²</t>
  </si>
  <si>
    <t>07-05-011-20</t>
  </si>
  <si>
    <t>Установка панелей ребристых на растворе из сухой смеси площадью: свыше 5 до 10 м²</t>
  </si>
  <si>
    <t>07-05-011-21</t>
  </si>
  <si>
    <t>Установка панелей ребристых на растворе из сухой смеси площадью: свыше 10 до 15 м²</t>
  </si>
  <si>
    <t>07-05-011-22</t>
  </si>
  <si>
    <t>Установка панелей типа «ТТ» на растворе из сухой смеси площадью: до 25 м²</t>
  </si>
  <si>
    <t>07-05-011-23</t>
  </si>
  <si>
    <t>Установка панелей типа «ТТ» на растворе из сухой смеси площадью: свыше 25 до 30 м²</t>
  </si>
  <si>
    <t>07-05-011-24</t>
  </si>
  <si>
    <t>Установка панелей типа «ТТ» на растворе из сухой смеси площадью: свыше 30 до 40 м²</t>
  </si>
  <si>
    <t>07-05-045-01</t>
  </si>
  <si>
    <t>Установка панелей перекрытий с опиранием: по контуру площадью до 15 м²</t>
  </si>
  <si>
    <t>Сейсмичность от 7 до 9 баллов; для двухстороннего опирания каркас по пункту 1.7.25</t>
  </si>
  <si>
    <t>07-05-045-02</t>
  </si>
  <si>
    <t>07-05-045-03</t>
  </si>
  <si>
    <t>07-05-045-04</t>
  </si>
  <si>
    <t>Установка панелей перекрытий с опиранием: на две стороны площадью до 5 м²</t>
  </si>
  <si>
    <t>07-05-045-05</t>
  </si>
  <si>
    <t>Установка панелей перекрытий с опиранием: на две стороны площадью свыше 5 до 10 м²</t>
  </si>
  <si>
    <t>Плиты перекрытия: пример</t>
  </si>
  <si>
    <t>Два состава показаны для сравнения. Не складывайте готовый раствор и сухую смесь.</t>
  </si>
  <si>
    <t>Показатель</t>
  </si>
  <si>
    <t>Единица</t>
  </si>
  <si>
    <t>Количество по норме</t>
  </si>
  <si>
    <t>Площадь панелей для контроля</t>
  </si>
  <si>
    <t>07-05-011-06: готовый раствор; 07-05-011-18: приготовление из сухой смеси</t>
  </si>
  <si>
    <t>Ресурс</t>
  </si>
  <si>
    <t>На 100 шт, -06</t>
  </si>
  <si>
    <t>На объём ВОР, -06</t>
  </si>
  <si>
    <t>На 100 шт, -18</t>
  </si>
  <si>
    <t>На объём ВОР, -18</t>
  </si>
  <si>
    <t>Труд рабочих</t>
  </si>
  <si>
    <t>чел.-ч</t>
  </si>
  <si>
    <t>Башенный кран</t>
  </si>
  <si>
    <t>маш.-ч</t>
  </si>
  <si>
    <t>Готовый раствор</t>
  </si>
  <si>
    <t>м³</t>
  </si>
  <si>
    <t>Не учтён</t>
  </si>
  <si>
    <t>Сухая смесь</t>
  </si>
  <si>
    <t>т</t>
  </si>
  <si>
    <t>Вода</t>
  </si>
  <si>
    <t>Растворосмеситель</t>
  </si>
  <si>
    <t>Электроды</t>
  </si>
  <si>
    <t>Многопустотные плиты по проекту</t>
  </si>
  <si>
    <t>Ресурс плиты учитывают один раз, конкретные марки и цену берут по проекту.</t>
  </si>
  <si>
    <t>Цена объекта: подтвердите регион, период, изделия и метод расчёта.</t>
  </si>
  <si>
    <t>Плиты перекрытия: проверка</t>
  </si>
  <si>
    <t>Для каждого пункта укажите результат проверки; заполнение файла не заменяет утверждение сметчиком.</t>
  </si>
  <si>
    <t>№</t>
  </si>
  <si>
    <t>Что проверить</t>
  </si>
  <si>
    <t>Результат</t>
  </si>
  <si>
    <t>Назначение здания и сборная конструкция подтверждены проектом</t>
  </si>
  <si>
    <t>Опирание, тип панели и площадь одного изделия соответствуют норме</t>
  </si>
  <si>
    <t>Для производственного объекта проверены роль плиты, ригель и ширина</t>
  </si>
  <si>
    <t>Массовая группа проверена с применимыми исключениями</t>
  </si>
  <si>
    <t>Технология раствора соответствует норме</t>
  </si>
  <si>
    <t>Количество изделий отделено от количества по измерителю нормы</t>
  </si>
  <si>
    <t>Заполнение швов и вспомогательные операции не учтены повторно</t>
  </si>
  <si>
    <t>Расшивка снизу проверена по пункту 1.7.13 с исключением раздела 5</t>
  </si>
  <si>
    <t>Конкретные марки и цена плит подтверждены, изделия учтены один раз</t>
  </si>
  <si>
    <t>Высота, сейсмичность и применимые коэффициенты проверены</t>
  </si>
  <si>
    <t>Редакция базы, регион, период цен и вид работ для НР/СП согласованы</t>
  </si>
  <si>
    <t>Подбор проверен и утверждён сметчиком</t>
  </si>
  <si>
    <t>Проверил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</si>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</sst>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0.####"/>
  </numFmts>
  <fonts count="4" x14ac:knownFonts="1">
    <font>
      <color theme="1"/>
      <family val="2"/>
      <scheme val="minor"/>
      <sz val="11"/>
      <name val="Calibri"/>
    </font>
    <font>
      <b/>
      <color rgb="FF4C3023"/>
      <sz val="14"/>
      <name val="Arial"/>
    </font>
    <font>
      <color rgb="FF302821"/>
      <sz val="10"/>
      <name val="Arial"/>
    </font>
    <font>
      <b/>
      <color rgb="FF302821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0E9E1"/>
      </patternFill>
    </fill>
    <fill>
      <patternFill patternType="solid">
        <fgColor rgb="FFFFF5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DBFB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0" xfId="0" applyFill="1"/>
    <xf numFmtId="164" fontId="2" fillId="0" borderId="0" xfId="0" applyNumberFormat="1" applyFont="1" applyAlignment="1">
      <alignment vertical="center" wrapText="1"/>
    </xf>
    <xf numFmtId="165" fontId="2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giscs.minstroyrf.ru/api/values/GetFileContent/9b637625-e8db-41ed-8547-e5ccea02e5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2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5" customWidth="1"/>
    <col min="2" max="2" width="52" customWidth="1"/>
    <col min="3" max="3" width="22" customWidth="1"/>
  </cols>
  <sheetData>
    <row r="2" ht="26" customHeight="1" spans="1:1" x14ac:dyDescent="0.25">
      <c r="A2" s="1" t="s">
        <v>0</v>
      </c>
    </row>
    <row r="3" ht="44" customHeight="1" spans="1:3" x14ac:dyDescent="0.25">
      <c r="A3" s="2" t="s">
        <v>1</v>
      </c>
      <c r="B3" s="2"/>
      <c r="C3" s="2"/>
    </row>
    <row r="5" ht="44" customHeight="1" spans="1:3" x14ac:dyDescent="0.25">
      <c r="A5" s="3" t="s">
        <v>2</v>
      </c>
      <c r="B5" s="3" t="s">
        <v>3</v>
      </c>
      <c r="C5" s="3" t="s">
        <v>4</v>
      </c>
    </row>
    <row r="6" ht="34" customHeight="1" spans="1:3" x14ac:dyDescent="0.25">
      <c r="A6" s="2" t="s">
        <v>5</v>
      </c>
      <c r="B6" s="4"/>
      <c r="C6" s="2" t="s">
        <v>6</v>
      </c>
    </row>
    <row r="7" ht="34" customHeight="1" spans="1:3" x14ac:dyDescent="0.25">
      <c r="A7" s="2" t="s">
        <v>7</v>
      </c>
      <c r="B7" s="4"/>
      <c r="C7" s="2" t="s">
        <v>8</v>
      </c>
    </row>
    <row r="8" ht="34" customHeight="1" spans="1:3" x14ac:dyDescent="0.25">
      <c r="A8" s="2" t="s">
        <v>9</v>
      </c>
      <c r="B8" s="4"/>
      <c r="C8" s="2" t="s">
        <v>10</v>
      </c>
    </row>
    <row r="9" ht="34" customHeight="1" spans="1:3" x14ac:dyDescent="0.25">
      <c r="A9" s="2" t="s">
        <v>11</v>
      </c>
      <c r="B9" s="4"/>
      <c r="C9" s="2" t="s">
        <v>12</v>
      </c>
    </row>
    <row r="10" ht="34" customHeight="1" spans="1:3" x14ac:dyDescent="0.25">
      <c r="A10" s="2" t="s">
        <v>13</v>
      </c>
      <c r="B10" s="4"/>
      <c r="C10" s="2" t="s">
        <v>12</v>
      </c>
    </row>
    <row r="11" ht="34" customHeight="1" spans="1:3" x14ac:dyDescent="0.25">
      <c r="A11" s="2" t="s">
        <v>14</v>
      </c>
      <c r="B11" s="4"/>
      <c r="C11" s="2" t="s">
        <v>15</v>
      </c>
    </row>
    <row r="12" ht="34" customHeight="1" spans="1:3" x14ac:dyDescent="0.25">
      <c r="A12" s="2" t="s">
        <v>16</v>
      </c>
      <c r="B12" s="4"/>
      <c r="C12" s="2" t="s">
        <v>17</v>
      </c>
    </row>
    <row r="13" ht="34" customHeight="1" spans="1:3" x14ac:dyDescent="0.25">
      <c r="A13" s="2" t="s">
        <v>18</v>
      </c>
      <c r="B13" s="4"/>
      <c r="C13" s="2" t="s">
        <v>19</v>
      </c>
    </row>
    <row r="14" ht="34" customHeight="1" spans="1:3" x14ac:dyDescent="0.25">
      <c r="A14" s="2" t="s">
        <v>20</v>
      </c>
      <c r="B14" s="4"/>
      <c r="C14" s="2" t="s">
        <v>21</v>
      </c>
    </row>
    <row r="15" ht="34" customHeight="1" spans="1:3" x14ac:dyDescent="0.25">
      <c r="A15" s="2" t="s">
        <v>22</v>
      </c>
      <c r="B15" s="4"/>
      <c r="C15" s="2" t="s">
        <v>23</v>
      </c>
    </row>
    <row r="16" ht="34" customHeight="1" spans="1:3" x14ac:dyDescent="0.25">
      <c r="A16" s="2" t="s">
        <v>24</v>
      </c>
      <c r="B16" s="4"/>
      <c r="C16" s="2" t="s">
        <v>23</v>
      </c>
    </row>
    <row r="17" ht="34" customHeight="1" spans="1:3" x14ac:dyDescent="0.25">
      <c r="A17" s="2" t="s">
        <v>25</v>
      </c>
      <c r="B17" s="4"/>
      <c r="C17" s="2" t="s">
        <v>26</v>
      </c>
    </row>
    <row r="18" ht="34" customHeight="1" spans="1:3" x14ac:dyDescent="0.25">
      <c r="A18" s="2" t="s">
        <v>27</v>
      </c>
      <c r="B18" s="4"/>
      <c r="C18" s="2" t="s">
        <v>10</v>
      </c>
    </row>
    <row r="20" ht="34" customHeight="1" spans="1:2" x14ac:dyDescent="0.25">
      <c r="A20" s="2" t="s">
        <v>28</v>
      </c>
      <c r="B20" s="5">
        <v>46300</v>
      </c>
    </row>
    <row r="21" ht="44" customHeight="1" spans="1:2" x14ac:dyDescent="0.25">
      <c r="A21" s="2" t="s">
        <v>29</v>
      </c>
      <c r="B21" s="2" t="s">
        <v>30</v>
      </c>
    </row>
    <row r="22" ht="44" customHeight="1" spans="1:2" x14ac:dyDescent="0.25">
      <c r="A22" s="2" t="s">
        <v>31</v>
      </c>
      <c r="B22" s="2" t="s">
        <v>32</v>
      </c>
    </row>
  </sheetData>
  <mergeCells count="1">
    <mergeCell ref="A3:C3"/>
  </mergeCells>
  <dataValidations count="2">
    <dataValidation type="decimal" operator="greaterThan" allowBlank="1" showErrorMessage="1" errorTitle="Проверьте значение" error="Введите положительное число; количество изделий должно быть целым." sqref="B12">
      <formula1>0</formula1>
    </dataValidation>
    <dataValidation type="whole" operator="greaterThan" allowBlank="1" showErrorMessage="1" errorTitle="Проверьте значение" error="Введите положительное число; количество изделий должно быть целым." sqref="B13">
      <formula1>0</formula1>
    </dataValidation>
  </dataValidations>
  <hyperlinks>
    <hyperlink ref="B21" r:id="rId1"/>
  </hyperlinks>
  <pageMargins left="0.25" right="0.25" top="0.4" bottom="0.4" header="0.15" footer="0.15"/>
  <pageSetup paperSize="9" orientation="portrait" horizontalDpi="4294967295" verticalDpi="4294967295" scale="100" fitToWidth="1" fitToHeight="0"/>
  <headerFooter>
    <oddFooter>&amp;LСметрикс&amp;RСтраница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8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88" customWidth="1"/>
    <col min="3" max="3" width="18" customWidth="1"/>
    <col min="4" max="4" width="50" customWidth="1"/>
  </cols>
  <sheetData>
    <row r="2" ht="26" customHeight="1" spans="1:1" x14ac:dyDescent="0.25">
      <c r="A2" s="1" t="s">
        <v>33</v>
      </c>
    </row>
    <row r="3" ht="44" customHeight="1" spans="1:4" x14ac:dyDescent="0.25">
      <c r="A3" s="2" t="s">
        <v>34</v>
      </c>
      <c r="B3" s="2"/>
      <c r="C3" s="2"/>
      <c r="D3" s="2"/>
    </row>
    <row r="5" ht="44" customHeight="1" spans="1:4" x14ac:dyDescent="0.25">
      <c r="A5" s="3" t="s">
        <v>35</v>
      </c>
      <c r="B5" s="3" t="s">
        <v>36</v>
      </c>
      <c r="C5" s="3" t="s">
        <v>37</v>
      </c>
      <c r="D5" s="3" t="s">
        <v>38</v>
      </c>
    </row>
    <row r="6" ht="66" customHeight="1" spans="1:4" x14ac:dyDescent="0.25">
      <c r="A6" s="2" t="s">
        <v>39</v>
      </c>
      <c r="B6" s="2" t="s">
        <v>40</v>
      </c>
      <c r="C6" s="2" t="s">
        <v>41</v>
      </c>
      <c r="D6" s="2" t="s">
        <v>42</v>
      </c>
    </row>
    <row r="7" ht="66" customHeight="1" spans="1:4" x14ac:dyDescent="0.25">
      <c r="A7" s="2" t="s">
        <v>43</v>
      </c>
      <c r="B7" s="2" t="s">
        <v>44</v>
      </c>
      <c r="C7" s="2" t="s">
        <v>41</v>
      </c>
      <c r="D7" s="2" t="s">
        <v>42</v>
      </c>
    </row>
    <row r="8" ht="66" customHeight="1" spans="1:4" x14ac:dyDescent="0.25">
      <c r="A8" s="2" t="s">
        <v>45</v>
      </c>
      <c r="B8" s="2" t="s">
        <v>46</v>
      </c>
      <c r="C8" s="2" t="s">
        <v>41</v>
      </c>
      <c r="D8" s="2" t="s">
        <v>42</v>
      </c>
    </row>
    <row r="9" ht="66" customHeight="1" spans="1:4" x14ac:dyDescent="0.25">
      <c r="A9" s="2" t="s">
        <v>47</v>
      </c>
      <c r="B9" s="2" t="s">
        <v>48</v>
      </c>
      <c r="C9" s="2" t="s">
        <v>41</v>
      </c>
      <c r="D9" s="2" t="s">
        <v>42</v>
      </c>
    </row>
    <row r="10" ht="66" customHeight="1" spans="1:4" x14ac:dyDescent="0.25">
      <c r="A10" s="2" t="s">
        <v>49</v>
      </c>
      <c r="B10" s="2" t="s">
        <v>50</v>
      </c>
      <c r="C10" s="2" t="s">
        <v>41</v>
      </c>
      <c r="D10" s="2" t="s">
        <v>51</v>
      </c>
    </row>
    <row r="11" ht="66" customHeight="1" spans="1:4" x14ac:dyDescent="0.25">
      <c r="A11" s="2" t="s">
        <v>52</v>
      </c>
      <c r="B11" s="2" t="s">
        <v>53</v>
      </c>
      <c r="C11" s="2" t="s">
        <v>41</v>
      </c>
      <c r="D11" s="2" t="s">
        <v>51</v>
      </c>
    </row>
    <row r="12" ht="66" customHeight="1" spans="1:4" x14ac:dyDescent="0.25">
      <c r="A12" s="2" t="s">
        <v>54</v>
      </c>
      <c r="B12" s="2" t="s">
        <v>55</v>
      </c>
      <c r="C12" s="2" t="s">
        <v>41</v>
      </c>
      <c r="D12" s="2" t="s">
        <v>51</v>
      </c>
    </row>
    <row r="13" ht="66" customHeight="1" spans="1:4" x14ac:dyDescent="0.25">
      <c r="A13" s="2" t="s">
        <v>56</v>
      </c>
      <c r="B13" s="2" t="s">
        <v>57</v>
      </c>
      <c r="C13" s="2" t="s">
        <v>41</v>
      </c>
      <c r="D13" s="2" t="s">
        <v>51</v>
      </c>
    </row>
    <row r="14" ht="66" customHeight="1" spans="1:4" x14ac:dyDescent="0.25">
      <c r="A14" s="2" t="s">
        <v>58</v>
      </c>
      <c r="B14" s="2" t="s">
        <v>59</v>
      </c>
      <c r="C14" s="2" t="s">
        <v>41</v>
      </c>
      <c r="D14" s="2" t="s">
        <v>51</v>
      </c>
    </row>
    <row r="15" ht="66" customHeight="1" spans="1:4" x14ac:dyDescent="0.25">
      <c r="A15" s="2" t="s">
        <v>60</v>
      </c>
      <c r="B15" s="2" t="s">
        <v>61</v>
      </c>
      <c r="C15" s="2" t="s">
        <v>41</v>
      </c>
      <c r="D15" s="2" t="s">
        <v>51</v>
      </c>
    </row>
    <row r="16" ht="66" customHeight="1" spans="1:4" x14ac:dyDescent="0.25">
      <c r="A16" s="2" t="s">
        <v>62</v>
      </c>
      <c r="B16" s="2" t="s">
        <v>63</v>
      </c>
      <c r="C16" s="2" t="s">
        <v>41</v>
      </c>
      <c r="D16" s="2" t="s">
        <v>51</v>
      </c>
    </row>
    <row r="17" ht="66" customHeight="1" spans="1:4" x14ac:dyDescent="0.25">
      <c r="A17" s="2" t="s">
        <v>64</v>
      </c>
      <c r="B17" s="2" t="s">
        <v>65</v>
      </c>
      <c r="C17" s="2" t="s">
        <v>41</v>
      </c>
      <c r="D17" s="2" t="s">
        <v>51</v>
      </c>
    </row>
    <row r="18" ht="66" customHeight="1" spans="1:4" x14ac:dyDescent="0.25">
      <c r="A18" s="2" t="s">
        <v>66</v>
      </c>
      <c r="B18" s="2" t="s">
        <v>67</v>
      </c>
      <c r="C18" s="2" t="s">
        <v>41</v>
      </c>
      <c r="D18" s="2" t="s">
        <v>51</v>
      </c>
    </row>
    <row r="19" ht="66" customHeight="1" spans="1:4" x14ac:dyDescent="0.25">
      <c r="A19" s="2" t="s">
        <v>68</v>
      </c>
      <c r="B19" s="2" t="s">
        <v>69</v>
      </c>
      <c r="C19" s="2" t="s">
        <v>41</v>
      </c>
      <c r="D19" s="2" t="s">
        <v>51</v>
      </c>
    </row>
    <row r="20" ht="66" customHeight="1" spans="1:4" x14ac:dyDescent="0.25">
      <c r="A20" s="2" t="s">
        <v>70</v>
      </c>
      <c r="B20" s="2" t="s">
        <v>71</v>
      </c>
      <c r="C20" s="2" t="s">
        <v>41</v>
      </c>
      <c r="D20" s="2" t="s">
        <v>72</v>
      </c>
    </row>
    <row r="21" ht="66" customHeight="1" spans="1:4" x14ac:dyDescent="0.25">
      <c r="A21" s="2" t="s">
        <v>73</v>
      </c>
      <c r="B21" s="2" t="s">
        <v>74</v>
      </c>
      <c r="C21" s="2" t="s">
        <v>41</v>
      </c>
      <c r="D21" s="2" t="s">
        <v>72</v>
      </c>
    </row>
    <row r="22" ht="66" customHeight="1" spans="1:4" x14ac:dyDescent="0.25">
      <c r="A22" s="2" t="s">
        <v>75</v>
      </c>
      <c r="B22" s="2" t="s">
        <v>76</v>
      </c>
      <c r="C22" s="2" t="s">
        <v>41</v>
      </c>
      <c r="D22" s="2" t="s">
        <v>72</v>
      </c>
    </row>
    <row r="23" ht="66" customHeight="1" spans="1:4" x14ac:dyDescent="0.25">
      <c r="A23" s="2" t="s">
        <v>77</v>
      </c>
      <c r="B23" s="2" t="s">
        <v>78</v>
      </c>
      <c r="C23" s="2" t="s">
        <v>41</v>
      </c>
      <c r="D23" s="2" t="s">
        <v>72</v>
      </c>
    </row>
    <row r="24" ht="66" customHeight="1" spans="1:4" x14ac:dyDescent="0.25">
      <c r="A24" s="2" t="s">
        <v>79</v>
      </c>
      <c r="B24" s="2" t="s">
        <v>80</v>
      </c>
      <c r="C24" s="2" t="s">
        <v>41</v>
      </c>
      <c r="D24" s="2" t="s">
        <v>72</v>
      </c>
    </row>
    <row r="25" ht="66" customHeight="1" spans="1:4" x14ac:dyDescent="0.25">
      <c r="A25" s="2" t="s">
        <v>81</v>
      </c>
      <c r="B25" s="2" t="s">
        <v>82</v>
      </c>
      <c r="C25" s="2" t="s">
        <v>41</v>
      </c>
      <c r="D25" s="2" t="s">
        <v>72</v>
      </c>
    </row>
    <row r="26" ht="66" customHeight="1" spans="1:4" x14ac:dyDescent="0.25">
      <c r="A26" s="2" t="s">
        <v>83</v>
      </c>
      <c r="B26" s="2" t="s">
        <v>84</v>
      </c>
      <c r="C26" s="2" t="s">
        <v>41</v>
      </c>
      <c r="D26" s="2" t="s">
        <v>72</v>
      </c>
    </row>
    <row r="27" ht="66" customHeight="1" spans="1:4" x14ac:dyDescent="0.25">
      <c r="A27" s="2" t="s">
        <v>85</v>
      </c>
      <c r="B27" s="2" t="s">
        <v>86</v>
      </c>
      <c r="C27" s="2" t="s">
        <v>41</v>
      </c>
      <c r="D27" s="2" t="s">
        <v>72</v>
      </c>
    </row>
    <row r="28" ht="66" customHeight="1" spans="1:4" x14ac:dyDescent="0.25">
      <c r="A28" s="2" t="s">
        <v>87</v>
      </c>
      <c r="B28" s="2" t="s">
        <v>88</v>
      </c>
      <c r="C28" s="2" t="s">
        <v>41</v>
      </c>
      <c r="D28" s="2" t="s">
        <v>72</v>
      </c>
    </row>
    <row r="29" ht="66" customHeight="1" spans="1:4" x14ac:dyDescent="0.25">
      <c r="A29" s="2" t="s">
        <v>89</v>
      </c>
      <c r="B29" s="2" t="s">
        <v>90</v>
      </c>
      <c r="C29" s="2" t="s">
        <v>41</v>
      </c>
      <c r="D29" s="2" t="s">
        <v>72</v>
      </c>
    </row>
    <row r="30" ht="66" customHeight="1" spans="1:4" x14ac:dyDescent="0.25">
      <c r="A30" s="2" t="s">
        <v>91</v>
      </c>
      <c r="B30" s="2" t="s">
        <v>92</v>
      </c>
      <c r="C30" s="2" t="s">
        <v>41</v>
      </c>
      <c r="D30" s="2" t="s">
        <v>72</v>
      </c>
    </row>
    <row r="31" ht="66" customHeight="1" spans="1:4" x14ac:dyDescent="0.25">
      <c r="A31" s="2" t="s">
        <v>93</v>
      </c>
      <c r="B31" s="2" t="s">
        <v>94</v>
      </c>
      <c r="C31" s="2" t="s">
        <v>41</v>
      </c>
      <c r="D31" s="2" t="s">
        <v>72</v>
      </c>
    </row>
    <row r="32" ht="66" customHeight="1" spans="1:4" x14ac:dyDescent="0.25">
      <c r="A32" s="2" t="s">
        <v>95</v>
      </c>
      <c r="B32" s="2" t="s">
        <v>96</v>
      </c>
      <c r="C32" s="2" t="s">
        <v>41</v>
      </c>
      <c r="D32" s="2" t="s">
        <v>72</v>
      </c>
    </row>
    <row r="33" ht="66" customHeight="1" spans="1:4" x14ac:dyDescent="0.25">
      <c r="A33" s="2" t="s">
        <v>97</v>
      </c>
      <c r="B33" s="2" t="s">
        <v>98</v>
      </c>
      <c r="C33" s="2" t="s">
        <v>41</v>
      </c>
      <c r="D33" s="2" t="s">
        <v>72</v>
      </c>
    </row>
    <row r="34" ht="66" customHeight="1" spans="1:4" x14ac:dyDescent="0.25">
      <c r="A34" s="2" t="s">
        <v>99</v>
      </c>
      <c r="B34" s="2" t="s">
        <v>100</v>
      </c>
      <c r="C34" s="2" t="s">
        <v>41</v>
      </c>
      <c r="D34" s="2" t="s">
        <v>72</v>
      </c>
    </row>
    <row r="35" ht="66" customHeight="1" spans="1:4" x14ac:dyDescent="0.25">
      <c r="A35" s="2" t="s">
        <v>101</v>
      </c>
      <c r="B35" s="2" t="s">
        <v>102</v>
      </c>
      <c r="C35" s="2" t="s">
        <v>41</v>
      </c>
      <c r="D35" s="2" t="s">
        <v>72</v>
      </c>
    </row>
    <row r="36" ht="66" customHeight="1" spans="1:4" x14ac:dyDescent="0.25">
      <c r="A36" s="2" t="s">
        <v>103</v>
      </c>
      <c r="B36" s="2" t="s">
        <v>104</v>
      </c>
      <c r="C36" s="2" t="s">
        <v>41</v>
      </c>
      <c r="D36" s="2" t="s">
        <v>72</v>
      </c>
    </row>
    <row r="37" ht="66" customHeight="1" spans="1:4" x14ac:dyDescent="0.25">
      <c r="A37" s="2" t="s">
        <v>105</v>
      </c>
      <c r="B37" s="2" t="s">
        <v>106</v>
      </c>
      <c r="C37" s="2" t="s">
        <v>41</v>
      </c>
      <c r="D37" s="2" t="s">
        <v>72</v>
      </c>
    </row>
    <row r="38" ht="66" customHeight="1" spans="1:4" x14ac:dyDescent="0.25">
      <c r="A38" s="2" t="s">
        <v>107</v>
      </c>
      <c r="B38" s="2" t="s">
        <v>108</v>
      </c>
      <c r="C38" s="2" t="s">
        <v>41</v>
      </c>
      <c r="D38" s="2" t="s">
        <v>72</v>
      </c>
    </row>
    <row r="39" ht="66" customHeight="1" spans="1:4" x14ac:dyDescent="0.25">
      <c r="A39" s="2" t="s">
        <v>109</v>
      </c>
      <c r="B39" s="2" t="s">
        <v>110</v>
      </c>
      <c r="C39" s="2" t="s">
        <v>41</v>
      </c>
      <c r="D39" s="2" t="s">
        <v>72</v>
      </c>
    </row>
    <row r="40" ht="66" customHeight="1" spans="1:4" x14ac:dyDescent="0.25">
      <c r="A40" s="2" t="s">
        <v>111</v>
      </c>
      <c r="B40" s="2" t="s">
        <v>112</v>
      </c>
      <c r="C40" s="2" t="s">
        <v>41</v>
      </c>
      <c r="D40" s="2" t="s">
        <v>72</v>
      </c>
    </row>
    <row r="41" ht="66" customHeight="1" spans="1:4" x14ac:dyDescent="0.25">
      <c r="A41" s="2" t="s">
        <v>113</v>
      </c>
      <c r="B41" s="2" t="s">
        <v>114</v>
      </c>
      <c r="C41" s="2" t="s">
        <v>41</v>
      </c>
      <c r="D41" s="2" t="s">
        <v>72</v>
      </c>
    </row>
    <row r="42" ht="66" customHeight="1" spans="1:4" x14ac:dyDescent="0.25">
      <c r="A42" s="2" t="s">
        <v>115</v>
      </c>
      <c r="B42" s="2" t="s">
        <v>116</v>
      </c>
      <c r="C42" s="2" t="s">
        <v>41</v>
      </c>
      <c r="D42" s="2" t="s">
        <v>72</v>
      </c>
    </row>
    <row r="43" ht="66" customHeight="1" spans="1:4" x14ac:dyDescent="0.25">
      <c r="A43" s="2" t="s">
        <v>117</v>
      </c>
      <c r="B43" s="2" t="s">
        <v>118</v>
      </c>
      <c r="C43" s="2" t="s">
        <v>41</v>
      </c>
      <c r="D43" s="2" t="s">
        <v>72</v>
      </c>
    </row>
    <row r="44" ht="66" customHeight="1" spans="1:4" x14ac:dyDescent="0.25">
      <c r="A44" s="2" t="s">
        <v>119</v>
      </c>
      <c r="B44" s="2" t="s">
        <v>120</v>
      </c>
      <c r="C44" s="2" t="s">
        <v>41</v>
      </c>
      <c r="D44" s="2" t="s">
        <v>72</v>
      </c>
    </row>
    <row r="45" ht="66" customHeight="1" spans="1:4" x14ac:dyDescent="0.25">
      <c r="A45" s="2" t="s">
        <v>121</v>
      </c>
      <c r="B45" s="2" t="s">
        <v>122</v>
      </c>
      <c r="C45" s="2" t="s">
        <v>41</v>
      </c>
      <c r="D45" s="2" t="s">
        <v>72</v>
      </c>
    </row>
    <row r="46" ht="66" customHeight="1" spans="1:4" x14ac:dyDescent="0.25">
      <c r="A46" s="2" t="s">
        <v>123</v>
      </c>
      <c r="B46" s="2" t="s">
        <v>124</v>
      </c>
      <c r="C46" s="2" t="s">
        <v>41</v>
      </c>
      <c r="D46" s="2" t="s">
        <v>72</v>
      </c>
    </row>
    <row r="47" ht="66" customHeight="1" spans="1:4" x14ac:dyDescent="0.25">
      <c r="A47" s="2" t="s">
        <v>125</v>
      </c>
      <c r="B47" s="2" t="s">
        <v>126</v>
      </c>
      <c r="C47" s="2" t="s">
        <v>41</v>
      </c>
      <c r="D47" s="2" t="s">
        <v>72</v>
      </c>
    </row>
    <row r="48" ht="66" customHeight="1" spans="1:4" x14ac:dyDescent="0.25">
      <c r="A48" s="2" t="s">
        <v>127</v>
      </c>
      <c r="B48" s="2" t="s">
        <v>128</v>
      </c>
      <c r="C48" s="2" t="s">
        <v>41</v>
      </c>
      <c r="D48" s="2" t="s">
        <v>72</v>
      </c>
    </row>
    <row r="49" ht="66" customHeight="1" spans="1:4" x14ac:dyDescent="0.25">
      <c r="A49" s="2" t="s">
        <v>129</v>
      </c>
      <c r="B49" s="2" t="s">
        <v>130</v>
      </c>
      <c r="C49" s="2" t="s">
        <v>41</v>
      </c>
      <c r="D49" s="2" t="s">
        <v>72</v>
      </c>
    </row>
    <row r="50" ht="66" customHeight="1" spans="1:4" x14ac:dyDescent="0.25">
      <c r="A50" s="2" t="s">
        <v>131</v>
      </c>
      <c r="B50" s="2" t="s">
        <v>132</v>
      </c>
      <c r="C50" s="2" t="s">
        <v>41</v>
      </c>
      <c r="D50" s="2" t="s">
        <v>133</v>
      </c>
    </row>
    <row r="51" ht="66" customHeight="1" spans="1:4" x14ac:dyDescent="0.25">
      <c r="A51" s="2" t="s">
        <v>134</v>
      </c>
      <c r="B51" s="2" t="s">
        <v>135</v>
      </c>
      <c r="C51" s="2" t="s">
        <v>41</v>
      </c>
      <c r="D51" s="2" t="s">
        <v>133</v>
      </c>
    </row>
    <row r="52" ht="66" customHeight="1" spans="1:4" x14ac:dyDescent="0.25">
      <c r="A52" s="2" t="s">
        <v>136</v>
      </c>
      <c r="B52" s="2" t="s">
        <v>137</v>
      </c>
      <c r="C52" s="2" t="s">
        <v>41</v>
      </c>
      <c r="D52" s="2" t="s">
        <v>133</v>
      </c>
    </row>
    <row r="53" ht="66" customHeight="1" spans="1:4" x14ac:dyDescent="0.25">
      <c r="A53" s="2" t="s">
        <v>138</v>
      </c>
      <c r="B53" s="2" t="s">
        <v>139</v>
      </c>
      <c r="C53" s="2" t="s">
        <v>41</v>
      </c>
      <c r="D53" s="2" t="s">
        <v>133</v>
      </c>
    </row>
    <row r="54" ht="66" customHeight="1" spans="1:4" x14ac:dyDescent="0.25">
      <c r="A54" s="2" t="s">
        <v>140</v>
      </c>
      <c r="B54" s="2" t="s">
        <v>141</v>
      </c>
      <c r="C54" s="2" t="s">
        <v>41</v>
      </c>
      <c r="D54" s="2" t="s">
        <v>133</v>
      </c>
    </row>
    <row r="55" ht="66" customHeight="1" spans="1:4" x14ac:dyDescent="0.25">
      <c r="A55" s="2" t="s">
        <v>142</v>
      </c>
      <c r="B55" s="2" t="s">
        <v>143</v>
      </c>
      <c r="C55" s="2" t="s">
        <v>41</v>
      </c>
      <c r="D55" s="2" t="s">
        <v>133</v>
      </c>
    </row>
    <row r="56" ht="66" customHeight="1" spans="1:4" x14ac:dyDescent="0.25">
      <c r="A56" s="2" t="s">
        <v>144</v>
      </c>
      <c r="B56" s="2" t="s">
        <v>145</v>
      </c>
      <c r="C56" s="2" t="s">
        <v>41</v>
      </c>
      <c r="D56" s="2" t="s">
        <v>133</v>
      </c>
    </row>
    <row r="57" ht="66" customHeight="1" spans="1:4" x14ac:dyDescent="0.25">
      <c r="A57" s="2" t="s">
        <v>146</v>
      </c>
      <c r="B57" s="2" t="s">
        <v>147</v>
      </c>
      <c r="C57" s="2" t="s">
        <v>41</v>
      </c>
      <c r="D57" s="2" t="s">
        <v>133</v>
      </c>
    </row>
    <row r="58" ht="66" customHeight="1" spans="1:4" x14ac:dyDescent="0.25">
      <c r="A58" s="2" t="s">
        <v>148</v>
      </c>
      <c r="B58" s="2" t="s">
        <v>149</v>
      </c>
      <c r="C58" s="2" t="s">
        <v>41</v>
      </c>
      <c r="D58" s="2" t="s">
        <v>133</v>
      </c>
    </row>
    <row r="59" ht="66" customHeight="1" spans="1:4" x14ac:dyDescent="0.25">
      <c r="A59" s="2" t="s">
        <v>150</v>
      </c>
      <c r="B59" s="2" t="s">
        <v>151</v>
      </c>
      <c r="C59" s="2" t="s">
        <v>41</v>
      </c>
      <c r="D59" s="2" t="s">
        <v>133</v>
      </c>
    </row>
    <row r="60" ht="66" customHeight="1" spans="1:4" x14ac:dyDescent="0.25">
      <c r="A60" s="2" t="s">
        <v>152</v>
      </c>
      <c r="B60" s="2" t="s">
        <v>153</v>
      </c>
      <c r="C60" s="2" t="s">
        <v>41</v>
      </c>
      <c r="D60" s="2" t="s">
        <v>133</v>
      </c>
    </row>
    <row r="61" ht="66" customHeight="1" spans="1:4" x14ac:dyDescent="0.25">
      <c r="A61" s="2" t="s">
        <v>154</v>
      </c>
      <c r="B61" s="2" t="s">
        <v>155</v>
      </c>
      <c r="C61" s="2" t="s">
        <v>41</v>
      </c>
      <c r="D61" s="2" t="s">
        <v>133</v>
      </c>
    </row>
    <row r="62" ht="66" customHeight="1" spans="1:4" x14ac:dyDescent="0.25">
      <c r="A62" s="2" t="s">
        <v>156</v>
      </c>
      <c r="B62" s="2" t="s">
        <v>157</v>
      </c>
      <c r="C62" s="2" t="s">
        <v>41</v>
      </c>
      <c r="D62" s="2" t="s">
        <v>133</v>
      </c>
    </row>
    <row r="63" ht="66" customHeight="1" spans="1:4" x14ac:dyDescent="0.25">
      <c r="A63" s="2" t="s">
        <v>158</v>
      </c>
      <c r="B63" s="2" t="s">
        <v>159</v>
      </c>
      <c r="C63" s="2" t="s">
        <v>41</v>
      </c>
      <c r="D63" s="2" t="s">
        <v>133</v>
      </c>
    </row>
    <row r="64" ht="66" customHeight="1" spans="1:4" x14ac:dyDescent="0.25">
      <c r="A64" s="2" t="s">
        <v>160</v>
      </c>
      <c r="B64" s="2" t="s">
        <v>161</v>
      </c>
      <c r="C64" s="2" t="s">
        <v>41</v>
      </c>
      <c r="D64" s="2" t="s">
        <v>133</v>
      </c>
    </row>
    <row r="65" ht="66" customHeight="1" spans="1:4" x14ac:dyDescent="0.25">
      <c r="A65" s="2" t="s">
        <v>162</v>
      </c>
      <c r="B65" s="2" t="s">
        <v>163</v>
      </c>
      <c r="C65" s="2" t="s">
        <v>41</v>
      </c>
      <c r="D65" s="2" t="s">
        <v>133</v>
      </c>
    </row>
    <row r="66" ht="66" customHeight="1" spans="1:4" x14ac:dyDescent="0.25">
      <c r="A66" s="2" t="s">
        <v>164</v>
      </c>
      <c r="B66" s="2" t="s">
        <v>165</v>
      </c>
      <c r="C66" s="2" t="s">
        <v>41</v>
      </c>
      <c r="D66" s="2" t="s">
        <v>133</v>
      </c>
    </row>
    <row r="67" ht="66" customHeight="1" spans="1:4" x14ac:dyDescent="0.25">
      <c r="A67" s="2" t="s">
        <v>166</v>
      </c>
      <c r="B67" s="2" t="s">
        <v>167</v>
      </c>
      <c r="C67" s="2" t="s">
        <v>41</v>
      </c>
      <c r="D67" s="2" t="s">
        <v>133</v>
      </c>
    </row>
    <row r="68" ht="66" customHeight="1" spans="1:4" x14ac:dyDescent="0.25">
      <c r="A68" s="2" t="s">
        <v>168</v>
      </c>
      <c r="B68" s="2" t="s">
        <v>169</v>
      </c>
      <c r="C68" s="2" t="s">
        <v>41</v>
      </c>
      <c r="D68" s="2" t="s">
        <v>133</v>
      </c>
    </row>
    <row r="69" ht="66" customHeight="1" spans="1:4" x14ac:dyDescent="0.25">
      <c r="A69" s="2" t="s">
        <v>170</v>
      </c>
      <c r="B69" s="2" t="s">
        <v>171</v>
      </c>
      <c r="C69" s="2" t="s">
        <v>41</v>
      </c>
      <c r="D69" s="2" t="s">
        <v>133</v>
      </c>
    </row>
    <row r="70" ht="66" customHeight="1" spans="1:4" x14ac:dyDescent="0.25">
      <c r="A70" s="2" t="s">
        <v>172</v>
      </c>
      <c r="B70" s="2" t="s">
        <v>173</v>
      </c>
      <c r="C70" s="2" t="s">
        <v>41</v>
      </c>
      <c r="D70" s="2" t="s">
        <v>133</v>
      </c>
    </row>
    <row r="71" ht="66" customHeight="1" spans="1:4" x14ac:dyDescent="0.25">
      <c r="A71" s="2" t="s">
        <v>174</v>
      </c>
      <c r="B71" s="2" t="s">
        <v>175</v>
      </c>
      <c r="C71" s="2" t="s">
        <v>41</v>
      </c>
      <c r="D71" s="2" t="s">
        <v>133</v>
      </c>
    </row>
    <row r="72" ht="66" customHeight="1" spans="1:4" x14ac:dyDescent="0.25">
      <c r="A72" s="2" t="s">
        <v>176</v>
      </c>
      <c r="B72" s="2" t="s">
        <v>177</v>
      </c>
      <c r="C72" s="2" t="s">
        <v>41</v>
      </c>
      <c r="D72" s="2" t="s">
        <v>133</v>
      </c>
    </row>
    <row r="73" ht="66" customHeight="1" spans="1:4" x14ac:dyDescent="0.25">
      <c r="A73" s="2" t="s">
        <v>178</v>
      </c>
      <c r="B73" s="2" t="s">
        <v>179</v>
      </c>
      <c r="C73" s="2" t="s">
        <v>41</v>
      </c>
      <c r="D73" s="2" t="s">
        <v>133</v>
      </c>
    </row>
    <row r="74" ht="66" customHeight="1" spans="1:4" x14ac:dyDescent="0.25">
      <c r="A74" s="2" t="s">
        <v>180</v>
      </c>
      <c r="B74" s="2" t="s">
        <v>181</v>
      </c>
      <c r="C74" s="2" t="s">
        <v>41</v>
      </c>
      <c r="D74" s="2" t="s">
        <v>182</v>
      </c>
    </row>
    <row r="75" ht="66" customHeight="1" spans="1:4" x14ac:dyDescent="0.25">
      <c r="A75" s="2" t="s">
        <v>183</v>
      </c>
      <c r="B75" s="2" t="s">
        <v>137</v>
      </c>
      <c r="C75" s="2" t="s">
        <v>41</v>
      </c>
      <c r="D75" s="2" t="s">
        <v>182</v>
      </c>
    </row>
    <row r="76" ht="66" customHeight="1" spans="1:4" x14ac:dyDescent="0.25">
      <c r="A76" s="2" t="s">
        <v>184</v>
      </c>
      <c r="B76" s="2" t="s">
        <v>139</v>
      </c>
      <c r="C76" s="2" t="s">
        <v>41</v>
      </c>
      <c r="D76" s="2" t="s">
        <v>182</v>
      </c>
    </row>
    <row r="77" ht="66" customHeight="1" spans="1:4" x14ac:dyDescent="0.25">
      <c r="A77" s="2" t="s">
        <v>185</v>
      </c>
      <c r="B77" s="2" t="s">
        <v>186</v>
      </c>
      <c r="C77" s="2" t="s">
        <v>41</v>
      </c>
      <c r="D77" s="2" t="s">
        <v>182</v>
      </c>
    </row>
    <row r="78" ht="66" customHeight="1" spans="1:4" x14ac:dyDescent="0.25">
      <c r="A78" s="2" t="s">
        <v>187</v>
      </c>
      <c r="B78" s="2" t="s">
        <v>188</v>
      </c>
      <c r="C78" s="2" t="s">
        <v>41</v>
      </c>
      <c r="D78" s="2" t="s">
        <v>182</v>
      </c>
    </row>
  </sheetData>
  <autoFilter ref="A5:D78"/>
  <mergeCells count="1">
    <mergeCell ref="A3:D3"/>
  </mergeCells>
  <pageMargins left="0.25" right="0.25" top="0.4" bottom="0.4" header="0.15" footer="0.15"/>
  <pageSetup paperSize="9" orientation="landscape" horizontalDpi="4294967295" verticalDpi="4294967295" scale="100" fitToWidth="1" fitToHeight="0"/>
  <headerFooter>
    <oddFooter>&amp;LСметрикс&amp;RСтраница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4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43" customWidth="1"/>
    <col min="2" max="2" width="15" customWidth="1"/>
    <col min="3" max="3" width="17" customWidth="1"/>
    <col min="4" max="4" width="19" customWidth="1"/>
    <col min="5" max="5" width="17" customWidth="1"/>
    <col min="6" max="6" width="19" customWidth="1"/>
  </cols>
  <sheetData>
    <row r="2" ht="26" customHeight="1" spans="1:1" x14ac:dyDescent="0.25">
      <c r="A2" s="1" t="s">
        <v>189</v>
      </c>
    </row>
    <row r="3" ht="44" customHeight="1" spans="1:6" x14ac:dyDescent="0.25">
      <c r="A3" s="2" t="s">
        <v>190</v>
      </c>
      <c r="B3" s="2"/>
      <c r="C3" s="2"/>
      <c r="D3" s="2"/>
      <c r="E3" s="2"/>
      <c r="F3" s="2"/>
    </row>
    <row r="5" ht="44" customHeight="1" spans="1:3" x14ac:dyDescent="0.25">
      <c r="A5" s="3" t="s">
        <v>191</v>
      </c>
      <c r="B5" s="3" t="s">
        <v>192</v>
      </c>
      <c r="C5" s="3" t="s">
        <v>3</v>
      </c>
    </row>
    <row r="6" ht="34" customHeight="1" spans="1:3" x14ac:dyDescent="0.25">
      <c r="A6" s="2" t="s">
        <v>18</v>
      </c>
      <c r="B6" s="2" t="s">
        <v>19</v>
      </c>
      <c r="C6" s="6" t="str">
        <f>IF('ВОР'!B13="","",'ВОР'!B13)</f>
        <v/>
      </c>
    </row>
    <row r="7" ht="34" customHeight="1" spans="1:3" x14ac:dyDescent="0.25">
      <c r="A7" s="2" t="s">
        <v>16</v>
      </c>
      <c r="B7" s="2" t="s">
        <v>17</v>
      </c>
      <c r="C7" s="6" t="str">
        <f>IF('ВОР'!B12="","",'ВОР'!B12)</f>
        <v/>
      </c>
    </row>
    <row r="8" ht="34" customHeight="1" spans="1:3" x14ac:dyDescent="0.25">
      <c r="A8" s="2" t="s">
        <v>193</v>
      </c>
      <c r="B8" s="2" t="s">
        <v>41</v>
      </c>
      <c r="C8" s="6" t="str">
        <f>IF(C6="","",C6/100)</f>
        <v/>
      </c>
    </row>
    <row r="9" ht="34" customHeight="1" spans="1:3" x14ac:dyDescent="0.25">
      <c r="A9" s="2" t="s">
        <v>194</v>
      </c>
      <c r="B9" s="2" t="s">
        <v>17</v>
      </c>
      <c r="C9" s="6" t="str">
        <f>IF(OR(C6="",C7=""),"",C6*C7)</f>
        <v/>
      </c>
    </row>
    <row r="11" ht="44" customHeight="1" spans="1:6" x14ac:dyDescent="0.25">
      <c r="A11" s="2" t="s">
        <v>195</v>
      </c>
      <c r="B11" s="2"/>
      <c r="C11" s="2"/>
      <c r="D11" s="2"/>
      <c r="E11" s="2"/>
      <c r="F11" s="2"/>
    </row>
    <row r="13" ht="44" customHeight="1" spans="1:6" x14ac:dyDescent="0.25">
      <c r="A13" s="3" t="s">
        <v>196</v>
      </c>
      <c r="B13" s="3" t="s">
        <v>192</v>
      </c>
      <c r="C13" s="3" t="s">
        <v>197</v>
      </c>
      <c r="D13" s="3" t="s">
        <v>198</v>
      </c>
      <c r="E13" s="3" t="s">
        <v>199</v>
      </c>
      <c r="F13" s="3" t="s">
        <v>200</v>
      </c>
    </row>
    <row r="14" ht="34" customHeight="1" spans="1:6" x14ac:dyDescent="0.25">
      <c r="A14" s="2" t="s">
        <v>201</v>
      </c>
      <c r="B14" s="2" t="s">
        <v>202</v>
      </c>
      <c r="C14" s="6">
        <v>266</v>
      </c>
      <c r="D14" s="6" t="str">
        <f>IF($C$8="","",C14*$C$8)</f>
        <v/>
      </c>
      <c r="E14" s="6">
        <v>275.24</v>
      </c>
      <c r="F14" s="6" t="str">
        <f>IF($C$8="","",E14*$C$8)</f>
        <v/>
      </c>
    </row>
    <row r="15" ht="34" customHeight="1" spans="1:6" x14ac:dyDescent="0.25">
      <c r="A15" s="2" t="s">
        <v>203</v>
      </c>
      <c r="B15" s="2" t="s">
        <v>204</v>
      </c>
      <c r="C15" s="6">
        <v>19.8</v>
      </c>
      <c r="D15" s="6" t="str">
        <f>IF($C$8="","",C15*$C$8)</f>
        <v/>
      </c>
      <c r="E15" s="6">
        <v>19.8</v>
      </c>
      <c r="F15" s="6" t="str">
        <f>IF($C$8="","",E15*$C$8)</f>
        <v/>
      </c>
    </row>
    <row r="16" ht="34" customHeight="1" spans="1:6" x14ac:dyDescent="0.25">
      <c r="A16" s="2" t="s">
        <v>205</v>
      </c>
      <c r="B16" s="2" t="s">
        <v>206</v>
      </c>
      <c r="C16" s="6">
        <v>6.53</v>
      </c>
      <c r="D16" s="6" t="str">
        <f>IF($C$8="","",C16*$C$8)</f>
        <v/>
      </c>
      <c r="E16" s="2" t="s">
        <v>207</v>
      </c>
      <c r="F16" s="2" t="s">
        <v>207</v>
      </c>
    </row>
    <row r="17" ht="34" customHeight="1" spans="1:6" x14ac:dyDescent="0.25">
      <c r="A17" s="2" t="s">
        <v>208</v>
      </c>
      <c r="B17" s="2" t="s">
        <v>209</v>
      </c>
      <c r="C17" s="2" t="s">
        <v>207</v>
      </c>
      <c r="D17" s="2" t="s">
        <v>207</v>
      </c>
      <c r="E17" s="6">
        <v>11.1</v>
      </c>
      <c r="F17" s="6" t="str">
        <f>IF($C$8="","",E17*$C$8)</f>
        <v/>
      </c>
    </row>
    <row r="18" ht="34" customHeight="1" spans="1:6" x14ac:dyDescent="0.25">
      <c r="A18" s="2" t="s">
        <v>210</v>
      </c>
      <c r="B18" s="2" t="s">
        <v>206</v>
      </c>
      <c r="C18" s="2" t="s">
        <v>207</v>
      </c>
      <c r="D18" s="2" t="s">
        <v>207</v>
      </c>
      <c r="E18" s="6">
        <v>1.63</v>
      </c>
      <c r="F18" s="6" t="str">
        <f>IF($C$8="","",E18*$C$8)</f>
        <v/>
      </c>
    </row>
    <row r="19" ht="34" customHeight="1" spans="1:6" x14ac:dyDescent="0.25">
      <c r="A19" s="2" t="s">
        <v>211</v>
      </c>
      <c r="B19" s="2" t="s">
        <v>204</v>
      </c>
      <c r="C19" s="2" t="s">
        <v>207</v>
      </c>
      <c r="D19" s="2" t="s">
        <v>207</v>
      </c>
      <c r="E19" s="6">
        <v>1.89</v>
      </c>
      <c r="F19" s="6" t="str">
        <f>IF($C$8="","",E19*$C$8)</f>
        <v/>
      </c>
    </row>
    <row r="20" ht="34" customHeight="1" spans="1:6" x14ac:dyDescent="0.25">
      <c r="A20" s="2" t="s">
        <v>212</v>
      </c>
      <c r="B20" s="2" t="s">
        <v>209</v>
      </c>
      <c r="C20" s="6">
        <v>0.05</v>
      </c>
      <c r="D20" s="6" t="str">
        <f>IF($C$8="","",C20*$C$8)</f>
        <v/>
      </c>
      <c r="E20" s="6">
        <v>0.05</v>
      </c>
      <c r="F20" s="6" t="str">
        <f>IF($C$8="","",E20*$C$8)</f>
        <v/>
      </c>
    </row>
    <row r="21" ht="34" customHeight="1" spans="1:6" x14ac:dyDescent="0.25">
      <c r="A21" s="2" t="s">
        <v>213</v>
      </c>
      <c r="B21" s="2" t="s">
        <v>19</v>
      </c>
      <c r="C21" s="6">
        <v>100</v>
      </c>
      <c r="D21" s="6" t="str">
        <f>IF($C$8="","",C21*$C$8)</f>
        <v/>
      </c>
      <c r="E21" s="6">
        <v>100</v>
      </c>
      <c r="F21" s="6" t="str">
        <f>IF($C$8="","",E21*$C$8)</f>
        <v/>
      </c>
    </row>
    <row r="23" ht="44" customHeight="1" spans="1:6" x14ac:dyDescent="0.25">
      <c r="A23" s="2" t="s">
        <v>214</v>
      </c>
      <c r="B23" s="2"/>
      <c r="C23" s="2"/>
      <c r="D23" s="2"/>
      <c r="E23" s="2"/>
      <c r="F23" s="2"/>
    </row>
    <row r="24" ht="44" customHeight="1" spans="1:6" x14ac:dyDescent="0.25">
      <c r="A24" s="2" t="s">
        <v>215</v>
      </c>
      <c r="B24" s="2"/>
      <c r="C24" s="2"/>
      <c r="D24" s="2"/>
      <c r="E24" s="2"/>
      <c r="F24" s="2"/>
    </row>
  </sheetData>
  <mergeCells count="4">
    <mergeCell ref="A3:F3"/>
    <mergeCell ref="A11:F11"/>
    <mergeCell ref="A23:F23"/>
    <mergeCell ref="A24:F24"/>
  </mergeCells>
  <pageMargins left="0.25" right="0.25" top="0.4" bottom="0.4" header="0.15" footer="0.15"/>
  <pageSetup paperSize="9" orientation="portrait" horizontalDpi="4294967295" verticalDpi="4294967295" scale="100" fitToWidth="1" fitToHeight="0"/>
  <headerFooter>
    <oddFooter>&amp;LСметрикс&amp;RСтраница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20"/>
  <sheetViews>
    <sheetView workbookViewId="0" showGridLines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82" customWidth="1"/>
    <col min="3" max="3" width="22" customWidth="1"/>
  </cols>
  <sheetData>
    <row r="2" ht="26" customHeight="1" spans="1:1" x14ac:dyDescent="0.25">
      <c r="A2" s="1" t="s">
        <v>216</v>
      </c>
    </row>
    <row r="3" ht="44" customHeight="1" spans="1:3" x14ac:dyDescent="0.25">
      <c r="A3" s="2" t="s">
        <v>217</v>
      </c>
      <c r="B3" s="2"/>
      <c r="C3" s="2"/>
    </row>
    <row r="5" ht="44" customHeight="1" spans="1:3" x14ac:dyDescent="0.25">
      <c r="A5" s="3" t="s">
        <v>218</v>
      </c>
      <c r="B5" s="3" t="s">
        <v>219</v>
      </c>
      <c r="C5" s="3" t="s">
        <v>220</v>
      </c>
    </row>
    <row r="6" ht="42" customHeight="1" spans="1:3" x14ac:dyDescent="0.25">
      <c r="A6" s="6">
        <v>1</v>
      </c>
      <c r="B6" s="2" t="s">
        <v>221</v>
      </c>
    </row>
    <row r="7" ht="42" customHeight="1" spans="1:3" x14ac:dyDescent="0.25">
      <c r="A7" s="6">
        <v>2</v>
      </c>
      <c r="B7" s="2" t="s">
        <v>222</v>
      </c>
    </row>
    <row r="8" ht="42" customHeight="1" spans="1:3" x14ac:dyDescent="0.25">
      <c r="A8" s="6">
        <v>3</v>
      </c>
      <c r="B8" s="2" t="s">
        <v>223</v>
      </c>
    </row>
    <row r="9" ht="42" customHeight="1" spans="1:3" x14ac:dyDescent="0.25">
      <c r="A9" s="6">
        <v>4</v>
      </c>
      <c r="B9" s="2" t="s">
        <v>224</v>
      </c>
    </row>
    <row r="10" ht="42" customHeight="1" spans="1:3" x14ac:dyDescent="0.25">
      <c r="A10" s="6">
        <v>5</v>
      </c>
      <c r="B10" s="2" t="s">
        <v>225</v>
      </c>
    </row>
    <row r="11" ht="42" customHeight="1" spans="1:3" x14ac:dyDescent="0.25">
      <c r="A11" s="6">
        <v>6</v>
      </c>
      <c r="B11" s="2" t="s">
        <v>226</v>
      </c>
    </row>
    <row r="12" ht="42" customHeight="1" spans="1:3" x14ac:dyDescent="0.25">
      <c r="A12" s="6">
        <v>7</v>
      </c>
      <c r="B12" s="2" t="s">
        <v>227</v>
      </c>
    </row>
    <row r="13" ht="42" customHeight="1" spans="1:3" x14ac:dyDescent="0.25">
      <c r="A13" s="6">
        <v>8</v>
      </c>
      <c r="B13" s="2" t="s">
        <v>228</v>
      </c>
    </row>
    <row r="14" ht="42" customHeight="1" spans="1:3" x14ac:dyDescent="0.25">
      <c r="A14" s="6">
        <v>9</v>
      </c>
      <c r="B14" s="2" t="s">
        <v>229</v>
      </c>
    </row>
    <row r="15" ht="42" customHeight="1" spans="1:3" x14ac:dyDescent="0.25">
      <c r="A15" s="6">
        <v>10</v>
      </c>
      <c r="B15" s="2" t="s">
        <v>230</v>
      </c>
    </row>
    <row r="16" ht="42" customHeight="1" spans="1:3" x14ac:dyDescent="0.25">
      <c r="A16" s="6">
        <v>11</v>
      </c>
      <c r="B16" s="2" t="s">
        <v>231</v>
      </c>
    </row>
    <row r="17" ht="42" customHeight="1" spans="1:3" x14ac:dyDescent="0.25">
      <c r="A17" s="6">
        <v>12</v>
      </c>
      <c r="B17" s="2" t="s">
        <v>232</v>
      </c>
    </row>
    <row r="19" ht="34" customHeight="1" spans="1:2" x14ac:dyDescent="0.25">
      <c r="A19" s="7" t="s">
        <v>233</v>
      </c>
    </row>
    <row r="20" ht="34" customHeight="1" spans="1:2" x14ac:dyDescent="0.25">
      <c r="A20" s="2" t="s">
        <v>234</v>
      </c>
    </row>
  </sheetData>
  <mergeCells count="1">
    <mergeCell ref="A3:C3"/>
  </mergeCells>
  <dataValidations count="2">
    <dataValidation type="list" allowBlank="1" sqref="C10:C17">
      <formula1>"Проверено,Уточнить,Не применяется"</formula1>
    </dataValidation>
    <dataValidation type="list" allowBlank="1" sqref="C6:C17">
      <formula1>"Проверено,Уточнить,Не применяется"</formula1>
    </dataValidation>
  </dataValidations>
  <pageMargins left="0.25" right="0.25" top="0.4" bottom="0.4" header="0.15" footer="0.15"/>
  <pageSetup paperSize="9" orientation="portrait" horizontalDpi="4294967295" verticalDpi="4294967295" scale="100" fitToWidth="1" fitToHeight="0"/>
  <headerFooter>
    <oddFooter>&amp;LСметрикс&amp;RСтраница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Выбор</vt:lpstr>
      <vt:lpstr>Пример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2026-10-05T16:55:16Z</dcterms:modified>
</cp:coreProperties>
</file>