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  <sheet sheetId="2" name="Расчёт" state="visible" r:id="rId5"/>
  </sheets>
  <definedNames>
    <definedName name="_xlnm.Print_Area" localSheetId="0">'Ведомость'!$A1:$E15</definedName>
    <definedName name="_xlnm.Print_Titles" localSheetId="0">'Ведомость'!$6:$6</definedName>
    <definedName name="_xlnm.Print_Area" localSheetId="1">'Расчёт'!$A1:$F17</definedName>
  </definedNames>
  <calcPr calcId="171027" fullCalcOnLoad="1"/>
</workbook>
</file>

<file path=xl/sharedStrings.xml><?xml version="1.0" encoding="utf-8"?>
<sst xmlns="http://schemas.openxmlformats.org/spreadsheetml/2006/main" count="55" uniqueCount="34">
  <si>
    <t>Ведомость объёмов работ: пароизоляция</t>
  </si>
  <si>
    <t>Объект: жилой дом</t>
  </si>
  <si>
    <t>Учебный пример, числа условные.</t>
  </si>
  <si>
    <t>Объём работ и расход рулонного материала учитывайте отдельно. Все строки этой формы рассчитаны на м².</t>
  </si>
  <si>
    <t>№</t>
  </si>
  <si>
    <t>Наименование работ</t>
  </si>
  <si>
    <t>Ед. изм.</t>
  </si>
  <si>
    <t>Объём работ</t>
  </si>
  <si>
    <t>Основание по проекту</t>
  </si>
  <si>
    <t>Устройство пароизоляции из плёнки для кровли из цементно-песчаной черепицы с креплением к стропильным конструкциям и проклейкой стыков</t>
  </si>
  <si>
    <t>м²</t>
  </si>
  <si>
    <t>Узел кровли по проекту</t>
  </si>
  <si>
    <t>Устройство пароизоляции из полиэтиленовой плёнки в один слой насухо на плиты перекрытия</t>
  </si>
  <si>
    <t>Конструкция пола по проекту</t>
  </si>
  <si>
    <t/>
  </si>
  <si>
    <t>Итого площадь работ, м²</t>
  </si>
  <si>
    <t>Составил: ____________________   Проверил: ____________________</t>
  </si>
  <si>
    <t>Перевод объёмов в измеритель нормы</t>
  </si>
  <si>
    <t>ГЭСН ФСНБ-2022. Объёмы поступают с листа «Ведомость». Шифр и измеритель подтверждает сметчик.</t>
  </si>
  <si>
    <t>Количество = физический объём ÷ измеритель. Количества разных норм не суммируют.</t>
  </si>
  <si>
    <t>Работа</t>
  </si>
  <si>
    <t>Шифр ГЭСН</t>
  </si>
  <si>
    <t>Объём, м²</t>
  </si>
  <si>
    <t>Измеритель, м²</t>
  </si>
  <si>
    <t>Количество, ед. нормы</t>
  </si>
  <si>
    <t>Пароизоляция кровли</t>
  </si>
  <si>
    <t>12-01-038-08</t>
  </si>
  <si>
    <t>Пароизоляция пола</t>
  </si>
  <si>
    <t>11-01-050-01</t>
  </si>
  <si>
    <t>Источники норм:</t>
  </si>
  <si>
    <t>ГЭСН 81-02-12-2022, таблица 12-01-038, норма 12-01-038-08</t>
  </si>
  <si>
    <t>https://www.i-tat.ru/file/filemanag/865cb1921a0d97732f13f24c0f1c0b53.pdf</t>
  </si>
  <si>
    <t>ГЭСН 81-02-11-2022, таблица 11-01-050, норма 11-01-050-01</t>
  </si>
  <si>
    <t>https://www.i-tat.ru/file/filemanag/9e0d2373da1bfd9aefafe0d61ccba4dc.pdf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</si>
</sst>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392A22"/>
      <sz val="15"/>
      <name val="Arial"/>
    </font>
    <font>
      <color rgb="FF292929"/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594437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0C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FormatPr defaultRowHeight="22" outlineLevelRow="0" outlineLevelCol="0" x14ac:dyDescent="55" customHeight="1"/>
  <cols>
    <col min="1" max="1" width="6" customWidth="1"/>
    <col min="2" max="2" width="72" customWidth="1"/>
    <col min="3" max="3" width="12" customWidth="1"/>
    <col min="4" max="4" width="16" customWidth="1"/>
    <col min="5" max="5" width="3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2" t="s">
        <v>2</v>
      </c>
      <c r="B3" s="2"/>
      <c r="C3" s="2"/>
      <c r="D3" s="2"/>
      <c r="E3" s="2"/>
    </row>
    <row r="4" ht="30" customHeight="1" spans="1:5" x14ac:dyDescent="0.25">
      <c r="A4" s="2" t="s">
        <v>3</v>
      </c>
      <c r="B4" s="2"/>
      <c r="C4" s="2"/>
      <c r="D4" s="2"/>
      <c r="E4" s="2"/>
    </row>
    <row r="6" ht="35" customHeight="1" spans="1:5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</row>
    <row r="7" ht="70" customHeight="1" spans="1:5" x14ac:dyDescent="0.25">
      <c r="A7" s="4">
        <v>1</v>
      </c>
      <c r="B7" s="5" t="s">
        <v>9</v>
      </c>
      <c r="C7" s="5" t="s">
        <v>10</v>
      </c>
      <c r="D7" s="6">
        <v>340</v>
      </c>
      <c r="E7" s="5" t="s">
        <v>11</v>
      </c>
    </row>
    <row r="8" ht="70" customHeight="1" spans="1:5" x14ac:dyDescent="0.25">
      <c r="A8" s="4">
        <v>2</v>
      </c>
      <c r="B8" s="5" t="s">
        <v>12</v>
      </c>
      <c r="C8" s="5" t="s">
        <v>10</v>
      </c>
      <c r="D8" s="6">
        <v>280</v>
      </c>
      <c r="E8" s="5" t="s">
        <v>13</v>
      </c>
    </row>
    <row r="9" ht="40" customHeight="1" spans="1:5" x14ac:dyDescent="0.25">
      <c r="A9" s="4">
        <v>3</v>
      </c>
      <c r="B9" s="5" t="s">
        <v>14</v>
      </c>
      <c r="C9" s="5" t="s">
        <v>10</v>
      </c>
      <c r="D9" s="7"/>
      <c r="E9" s="5" t="s">
        <v>14</v>
      </c>
    </row>
    <row r="10" ht="40" customHeight="1" spans="1:5" x14ac:dyDescent="0.25">
      <c r="A10" s="4">
        <v>4</v>
      </c>
      <c r="B10" s="5" t="s">
        <v>14</v>
      </c>
      <c r="C10" s="5" t="s">
        <v>10</v>
      </c>
      <c r="D10" s="7"/>
      <c r="E10" s="5" t="s">
        <v>14</v>
      </c>
    </row>
    <row r="11" ht="40" customHeight="1" spans="1:5" x14ac:dyDescent="0.25">
      <c r="A11" s="4">
        <v>5</v>
      </c>
      <c r="B11" s="5" t="s">
        <v>14</v>
      </c>
      <c r="C11" s="5" t="s">
        <v>10</v>
      </c>
      <c r="D11" s="7"/>
      <c r="E11" s="5" t="s">
        <v>14</v>
      </c>
    </row>
    <row r="12" ht="40" customHeight="1" spans="1:5" x14ac:dyDescent="0.25">
      <c r="A12" s="4">
        <v>6</v>
      </c>
      <c r="B12" s="5" t="s">
        <v>14</v>
      </c>
      <c r="C12" s="5" t="s">
        <v>10</v>
      </c>
      <c r="D12" s="7"/>
      <c r="E12" s="5" t="s">
        <v>14</v>
      </c>
    </row>
    <row r="13" spans="1:4" s="8" customFormat="1" x14ac:dyDescent="0.25">
      <c r="A13" s="9" t="s">
        <v>15</v>
      </c>
      <c r="B13" s="9"/>
      <c r="C13" s="9"/>
      <c r="D13" s="10">
        <f>IF(COUNT(D7:D12)=0,"",SUM(D7:D12))</f>
        <v>620</v>
      </c>
    </row>
    <row r="15" spans="1:5" x14ac:dyDescent="0.25">
      <c r="A15" s="2" t="s">
        <v>16</v>
      </c>
      <c r="B15" s="2"/>
      <c r="C15" s="2"/>
      <c r="D15" s="2"/>
      <c r="E15" s="2"/>
    </row>
  </sheetData>
  <mergeCells count="6">
    <mergeCell ref="A1:E1"/>
    <mergeCell ref="A2:E2"/>
    <mergeCell ref="A3:E3"/>
    <mergeCell ref="A4:E4"/>
    <mergeCell ref="A13:C13"/>
    <mergeCell ref="A15:E15"/>
  </mergeCells>
  <dataValidations count="2">
    <dataValidation type="decimal" operator="greaterThanOrEqual" allowBlank="1" showErrorMessage="1" errorTitle="Проверьте объём" error="Укажите неотрицательное число в м²." sqref="D10:D12">
      <formula1>0</formula1>
    </dataValidation>
    <dataValidation type="decimal" operator="greaterThanOrEqual" allowBlank="1" showErrorMessage="1" errorTitle="Проверьте объём" error="Укажите неотрицательное число в м²." sqref="D7:D12">
      <formula1>0</formula1>
    </dataValidation>
  </dataValidations>
  <pageMargins left="0.3" right="0.3" top="0.4" bottom="0.4" header="0.2" footer="0.2"/>
  <pageSetup paperSize="9" orientation="landscape" fitToWidth="1" fitToHeight="1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FormatPr defaultRowHeight="22" outlineLevelRow="0" outlineLevelCol="0" x14ac:dyDescent="55" customHeight="1"/>
  <cols>
    <col min="1" max="1" width="6" customWidth="1"/>
    <col min="2" max="2" width="40" customWidth="1"/>
    <col min="3" max="3" width="20" customWidth="1"/>
    <col min="4" max="4" width="15" customWidth="1"/>
    <col min="5" max="5" width="19" customWidth="1"/>
    <col min="6" max="6" width="20" customWidth="1"/>
  </cols>
  <sheetData>
    <row r="1" spans="1:6" x14ac:dyDescent="0.25">
      <c r="A1" s="1" t="s">
        <v>17</v>
      </c>
      <c r="B1" s="1"/>
      <c r="C1" s="1"/>
      <c r="D1" s="1"/>
      <c r="E1" s="1"/>
      <c r="F1" s="1"/>
    </row>
    <row r="2" spans="1:6" x14ac:dyDescent="0.25">
      <c r="A2" s="2" t="s">
        <v>18</v>
      </c>
      <c r="B2" s="2"/>
      <c r="C2" s="2"/>
      <c r="D2" s="2"/>
      <c r="E2" s="2"/>
      <c r="F2" s="2"/>
    </row>
    <row r="3" spans="1:6" x14ac:dyDescent="0.25">
      <c r="A3" s="2" t="s">
        <v>19</v>
      </c>
      <c r="B3" s="2"/>
      <c r="C3" s="2"/>
      <c r="D3" s="2"/>
      <c r="E3" s="2"/>
      <c r="F3" s="2"/>
    </row>
    <row r="5" ht="36" customHeight="1" spans="1:6" x14ac:dyDescent="0.25">
      <c r="A5" s="3" t="s">
        <v>4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</row>
    <row r="6" spans="1:6" x14ac:dyDescent="0.25">
      <c r="A6" s="4">
        <v>1</v>
      </c>
      <c r="B6" s="5" t="s">
        <v>25</v>
      </c>
      <c r="C6" s="5" t="s">
        <v>26</v>
      </c>
      <c r="D6" s="6">
        <f>IF('Ведомость'!D7="","",'Ведомость'!D7)</f>
        <v>340</v>
      </c>
      <c r="E6" s="6">
        <v>100</v>
      </c>
      <c r="F6" s="6">
        <f>IF(OR(D6="",E6=""),"",IF(E6&gt;0,D6/E6,"Проверьте измеритель"))</f>
        <v>3.4</v>
      </c>
    </row>
    <row r="7" spans="1:6" x14ac:dyDescent="0.25">
      <c r="A7" s="4">
        <v>2</v>
      </c>
      <c r="B7" s="5" t="s">
        <v>27</v>
      </c>
      <c r="C7" s="5" t="s">
        <v>28</v>
      </c>
      <c r="D7" s="6">
        <f>IF('Ведомость'!D8="","",'Ведомость'!D8)</f>
        <v>280</v>
      </c>
      <c r="E7" s="6">
        <v>100</v>
      </c>
      <c r="F7" s="6">
        <f>IF(OR(D7="",E7=""),"",IF(E7&gt;0,D7/E7,"Проверьте измеритель"))</f>
        <v>2.8</v>
      </c>
    </row>
    <row r="8" spans="1:6" x14ac:dyDescent="0.25">
      <c r="A8" s="4">
        <v>3</v>
      </c>
      <c r="B8" s="5" t="s">
        <v>14</v>
      </c>
      <c r="C8" s="5" t="s">
        <v>14</v>
      </c>
      <c r="D8" s="6" t="str">
        <f>IF('Ведомость'!D9="","",'Ведомость'!D9)</f>
        <v/>
      </c>
      <c r="E8" s="7"/>
      <c r="F8" s="6" t="str">
        <f>IF(OR(D8="",E8=""),"",IF(E8&gt;0,D8/E8,"Проверьте измеритель"))</f>
        <v/>
      </c>
    </row>
    <row r="9" spans="1:6" x14ac:dyDescent="0.25">
      <c r="A9" s="4">
        <v>4</v>
      </c>
      <c r="B9" s="5" t="s">
        <v>14</v>
      </c>
      <c r="C9" s="5" t="s">
        <v>14</v>
      </c>
      <c r="D9" s="6" t="str">
        <f>IF('Ведомость'!D10="","",'Ведомость'!D10)</f>
        <v/>
      </c>
      <c r="E9" s="7"/>
      <c r="F9" s="6" t="str">
        <f>IF(OR(D9="",E9=""),"",IF(E9&gt;0,D9/E9,"Проверьте измеритель"))</f>
        <v/>
      </c>
    </row>
    <row r="10" spans="1:6" x14ac:dyDescent="0.25">
      <c r="A10" s="4">
        <v>5</v>
      </c>
      <c r="B10" s="5" t="s">
        <v>14</v>
      </c>
      <c r="C10" s="5" t="s">
        <v>14</v>
      </c>
      <c r="D10" s="6" t="str">
        <f>IF('Ведомость'!D11="","",'Ведомость'!D11)</f>
        <v/>
      </c>
      <c r="E10" s="7"/>
      <c r="F10" s="6" t="str">
        <f>IF(OR(D10="",E10=""),"",IF(E10&gt;0,D10/E10,"Проверьте измеритель"))</f>
        <v/>
      </c>
    </row>
    <row r="11" spans="1:6" x14ac:dyDescent="0.25">
      <c r="A11" s="4">
        <v>6</v>
      </c>
      <c r="B11" s="5" t="s">
        <v>14</v>
      </c>
      <c r="C11" s="5" t="s">
        <v>14</v>
      </c>
      <c r="D11" s="6" t="str">
        <f>IF('Ведомость'!D12="","",'Ведомость'!D12)</f>
        <v/>
      </c>
      <c r="E11" s="7"/>
      <c r="F11" s="6" t="str">
        <f>IF(OR(D11="",E11=""),"",IF(E11&gt;0,D11/E11,"Проверьте измеритель"))</f>
        <v/>
      </c>
    </row>
    <row r="13" spans="1:6" x14ac:dyDescent="0.25">
      <c r="A13" s="2" t="s">
        <v>29</v>
      </c>
      <c r="B13" s="2"/>
      <c r="C13" s="2"/>
      <c r="D13" s="2"/>
      <c r="E13" s="2"/>
      <c r="F13" s="2"/>
    </row>
    <row r="14" spans="1:6" x14ac:dyDescent="0.25">
      <c r="A14" s="2" t="s">
        <v>30</v>
      </c>
      <c r="B14" s="2"/>
      <c r="C14" s="2"/>
      <c r="D14" s="2"/>
      <c r="E14" s="2"/>
      <c r="F14" s="2"/>
    </row>
    <row r="15" spans="1:6" x14ac:dyDescent="0.25">
      <c r="A15" s="2" t="s">
        <v>31</v>
      </c>
      <c r="B15" s="2"/>
      <c r="C15" s="2"/>
      <c r="D15" s="2"/>
      <c r="E15" s="2"/>
      <c r="F15" s="2"/>
    </row>
    <row r="16" spans="1:6" x14ac:dyDescent="0.25">
      <c r="A16" s="2" t="s">
        <v>32</v>
      </c>
      <c r="B16" s="2"/>
      <c r="C16" s="2"/>
      <c r="D16" s="2"/>
      <c r="E16" s="2"/>
      <c r="F16" s="2"/>
    </row>
    <row r="17" spans="1:6" x14ac:dyDescent="0.25">
      <c r="A17" s="2" t="s">
        <v>33</v>
      </c>
      <c r="B17" s="2"/>
      <c r="C17" s="2"/>
      <c r="D17" s="2"/>
      <c r="E17" s="2"/>
      <c r="F17" s="2"/>
    </row>
  </sheetData>
  <mergeCells count="8">
    <mergeCell ref="A1:F1"/>
    <mergeCell ref="A2:F2"/>
    <mergeCell ref="A3:F3"/>
    <mergeCell ref="A13:F13"/>
    <mergeCell ref="A14:F14"/>
    <mergeCell ref="A15:F15"/>
    <mergeCell ref="A16:F16"/>
    <mergeCell ref="A17:F17"/>
  </mergeCells>
  <dataValidations count="2">
    <dataValidation type="decimal" operator="greaterThan" allowBlank="1" showErrorMessage="1" error="Измеритель должен быть больше нуля." sqref="E10:E11">
      <formula1>0</formula1>
    </dataValidation>
    <dataValidation type="decimal" operator="greaterThan" allowBlank="1" showErrorMessage="1" error="Измеритель должен быть больше нуля." sqref="E6:E11">
      <formula1>0</formula1>
    </dataValidation>
  </dataValidations>
  <pageMargins left="0.3" right="0.3" top="0.4" bottom="0.4" header="0.2" footer="0.2"/>
  <pageSetup paperSize="9" orientation="landscape" fitToWidth="1" fitToHeight="1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Ведомость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2026-10-05T16:29:22Z</dcterms:modified>
</cp:coreProperties>
</file>