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позиции" state="visible" r:id="rId4"/>
    <sheet sheetId="2" name="Замечания" state="visible" r:id="rId5"/>
  </sheets>
  <definedNames>
    <definedName name="_xlnm.Print_Area" localSheetId="0">'Проверка позиции'!$A1:$D33</definedName>
    <definedName name="_xlnm.Print_Area" localSheetId="1">'Замечания'!$A1:$H23</definedName>
    <definedName name="_xlnm.Print_Titles" localSheetId="1">'Замечания'!$5:$5</definedName>
  </definedNames>
  <calcPr calcId="171027" fullCalcOnLoad="1"/>
</workbook>
</file>

<file path=xl/sharedStrings.xml><?xml version="1.0" encoding="utf-8"?>
<sst xmlns="http://schemas.openxmlformats.org/spreadsheetml/2006/main" count="55" uniqueCount="44">
  <si>
    <t>Проверка сметы: бланк</t>
  </si>
  <si>
    <t>Укажите работу, шифр нормы и документ объёма. Жёлтые ячейки предназначены для ввода.</t>
  </si>
  <si>
    <t>Показатель</t>
  </si>
  <si>
    <t>В проверяемой смете</t>
  </si>
  <si>
    <t>После проверки</t>
  </si>
  <si>
    <t>Единица</t>
  </si>
  <si>
    <t>Физический объём</t>
  </si>
  <si>
    <t>м²</t>
  </si>
  <si>
    <t>Измеритель нормы (общий для сравнения)</t>
  </si>
  <si>
    <t>Количество нормы</t>
  </si>
  <si>
    <t>Прямые затраты на измеритель</t>
  </si>
  <si>
    <t>руб.</t>
  </si>
  <si>
    <t>Оплата труда рабочих на измеритель</t>
  </si>
  <si>
    <t>Оплата труда машинистов на измеритель</t>
  </si>
  <si>
    <t>Норматив НР от ФОТ</t>
  </si>
  <si>
    <t>%</t>
  </si>
  <si>
    <t>Норматив СП от ФОТ</t>
  </si>
  <si>
    <t>Прямые затраты на объём</t>
  </si>
  <si>
    <t>ФОТ на объём</t>
  </si>
  <si>
    <t>Накладные расходы</t>
  </si>
  <si>
    <t>Сметная прибыль</t>
  </si>
  <si>
    <t>ПЗ + НР + СП</t>
  </si>
  <si>
    <t>Превышение проверяемой суммы над исправленной</t>
  </si>
  <si>
    <t>Отклонение к исправленной сумме</t>
  </si>
  <si>
    <t>Форма сравнивает объёмы при одной норме, цене и нормативах. При замене нормы проверяйте новый расчёт отдельно.</t>
  </si>
  <si>
    <t>ЗПМ входит в эксплуатацию машин. Для ФОТ её выделяют, к прямым затратам повторно не прибавляют.</t>
  </si>
  <si>
    <t>Сравнивайте суммы в одном уровне цен. Индексы, отдельно оцениваемые материалы и последующие начисления проверяются отдельно.</t>
  </si>
  <si>
    <t>Нормативы НР и СП назначает сметчик по виду работ, территории и основаниям поправок.</t>
  </si>
  <si>
    <t>Источники: ФЕР ФСНБ-2020, 15-04-007-03; приказ № 812/пр и приказ № 774/пр, пункт 15 приложений.</t>
  </si>
  <si>
    <t>НР: https://legalacts.ru/doc/prikaz-minstroja-rossii-ot-21122020-n-812pr-ob-utverzhdenii/</t>
  </si>
  <si>
    <t>СП: https://legalacts.ru/doc/prikaz-minstroja-rossii-ot-11122020-n-774pr-ob-utverzhdenii/</t>
  </si>
  <si>
    <t>Карточка ФЕР: /spravochnik/fer/15-04-007/#15-04-007-03. Основание объёма: укажите ВОР, номер строки и лист проекта.</t>
  </si>
  <si>
    <t>Журнал замечаний к смете</t>
  </si>
  <si>
    <t>Укажите позицию, основание и действие. Суммы сравниваются в одинаковом составе начислений и уровне цен.</t>
  </si>
  <si>
    <t>Позиция</t>
  </si>
  <si>
    <t>Работа</t>
  </si>
  <si>
    <t>Замечание</t>
  </si>
  <si>
    <t>Документ и основание</t>
  </si>
  <si>
    <t>В смете, руб.</t>
  </si>
  <si>
    <t>По проверке, руб.</t>
  </si>
  <si>
    <t>Отклонение, руб.</t>
  </si>
  <si>
    <t>Действие и статус</t>
  </si>
  <si>
    <t>Сумма отклонений</t>
  </si>
  <si>
    <t>Положительное отклонение: сумма сметы выше исправленной. Пересекающиеся замечания не суммируйте повторно.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</si>
</sst>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5" x14ac:knownFonts="1">
    <font>
      <color theme="1"/>
      <family val="2"/>
      <scheme val="minor"/>
      <sz val="11"/>
      <name val="Calibri"/>
    </font>
    <font>
      <color rgb="FF302722"/>
      <sz val="10"/>
      <name val="Arial"/>
    </font>
    <font>
      <b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A2B"/>
      </patternFill>
    </fill>
    <fill>
      <patternFill patternType="solid">
        <fgColor rgb="FFFFF0C5"/>
      </patternFill>
    </fill>
  </fills>
  <borders count="2">
    <border>
      <left/>
      <right/>
      <top/>
      <bottom/>
      <diagonal/>
    </border>
    <border>
      <left/>
      <right/>
      <top style="thin">
        <color rgb="FF806655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 wrapText="1"/>
    </xf>
    <xf numFmtId="4" fontId="1" fillId="3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9" fontId="1" fillId="3" borderId="0" xfId="0" applyNumberFormat="1" applyFont="1" applyFill="1" applyAlignment="1">
      <alignment horizontal="right" vertical="center" wrapText="1"/>
    </xf>
    <xf numFmtId="9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E382A"/>
      </font>
      <fill>
        <patternFill patternType="solid">
          <fgColor rgb="FFFFE7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A2B"/>
    <pageSetUpPr fitToPage="1"/>
  </sheetPr>
  <dimension ref="A1:D33"/>
  <sheetViews>
    <sheetView workbookViewId="0" showGridLines="0"/>
  </sheetViews>
  <sheetFormatPr defaultRowHeight="23" outlineLevelRow="0" outlineLevelCol="0" x14ac:dyDescent="55" customHeight="1"/>
  <cols>
    <col min="1" max="1" width="60" customWidth="1"/>
    <col min="2" max="3" width="20" customWidth="1"/>
    <col min="4" max="4" width="13" customWidth="1"/>
  </cols>
  <sheetData>
    <row r="1" spans="1:4" x14ac:dyDescent="0.25">
      <c r="A1" s="1"/>
      <c r="B1" s="2"/>
      <c r="C1" s="2"/>
      <c r="D1" s="2"/>
    </row>
    <row r="2" spans="1:4" x14ac:dyDescent="0.25">
      <c r="A2" s="3" t="s">
        <v>0</v>
      </c>
      <c r="B2" s="2"/>
      <c r="C2" s="2"/>
      <c r="D2" s="2"/>
    </row>
    <row r="3" ht="36" customHeight="1" spans="1:4" x14ac:dyDescent="0.25">
      <c r="A3" s="1" t="s">
        <v>1</v>
      </c>
      <c r="B3" s="1"/>
      <c r="C3" s="1"/>
      <c r="D3" s="1"/>
    </row>
    <row r="4" spans="1:4" x14ac:dyDescent="0.25">
      <c r="A4" s="1"/>
      <c r="B4" s="2"/>
      <c r="C4" s="2"/>
      <c r="D4" s="2"/>
    </row>
    <row r="5" ht="33" customHeight="1" spans="1:4" x14ac:dyDescent="0.25">
      <c r="A5" s="4" t="s">
        <v>2</v>
      </c>
      <c r="B5" s="4" t="s">
        <v>3</v>
      </c>
      <c r="C5" s="4" t="s">
        <v>4</v>
      </c>
      <c r="D5" s="4" t="s">
        <v>5</v>
      </c>
    </row>
    <row r="6" spans="1:4" x14ac:dyDescent="0.25">
      <c r="A6" s="1" t="s">
        <v>6</v>
      </c>
      <c r="B6" s="5"/>
      <c r="C6" s="5"/>
      <c r="D6" s="6" t="s">
        <v>7</v>
      </c>
    </row>
    <row r="7" spans="1:4" x14ac:dyDescent="0.25">
      <c r="A7" s="1" t="s">
        <v>8</v>
      </c>
      <c r="B7" s="5"/>
      <c r="C7" s="7" t="str">
        <f>IF(ISNUMBER(B7),B7,"")</f>
        <v/>
      </c>
      <c r="D7" s="6" t="s">
        <v>7</v>
      </c>
    </row>
    <row r="8" spans="1:4" x14ac:dyDescent="0.25">
      <c r="A8" s="1" t="s">
        <v>9</v>
      </c>
      <c r="B8" s="7" t="str">
        <f>IF(OR(COUNT(B6,$B$7)&lt;2,$B$7&lt;=0),"",B6/$B$7)</f>
        <v/>
      </c>
      <c r="C8" s="7" t="str">
        <f>IF(OR(COUNT(C6,$B$7)&lt;2,$B$7&lt;=0),"",C6/$B$7)</f>
        <v/>
      </c>
      <c r="D8" s="6"/>
    </row>
    <row r="9" spans="1:4" x14ac:dyDescent="0.25">
      <c r="A9" s="1"/>
      <c r="B9" s="2"/>
      <c r="C9" s="2"/>
      <c r="D9" s="2"/>
    </row>
    <row r="10" spans="1:4" x14ac:dyDescent="0.25">
      <c r="A10" s="1" t="s">
        <v>10</v>
      </c>
      <c r="B10" s="8"/>
      <c r="C10" s="9" t="str">
        <f>IF(ISNUMBER(B10),B10,"")</f>
        <v/>
      </c>
      <c r="D10" s="6" t="s">
        <v>11</v>
      </c>
    </row>
    <row r="11" spans="1:4" x14ac:dyDescent="0.25">
      <c r="A11" s="1" t="s">
        <v>12</v>
      </c>
      <c r="B11" s="8"/>
      <c r="C11" s="9" t="str">
        <f>IF(ISNUMBER(B11),B11,"")</f>
        <v/>
      </c>
      <c r="D11" s="6" t="s">
        <v>11</v>
      </c>
    </row>
    <row r="12" spans="1:4" x14ac:dyDescent="0.25">
      <c r="A12" s="1" t="s">
        <v>13</v>
      </c>
      <c r="B12" s="8"/>
      <c r="C12" s="9" t="str">
        <f>IF(ISNUMBER(B12),B12,"")</f>
        <v/>
      </c>
      <c r="D12" s="6" t="s">
        <v>11</v>
      </c>
    </row>
    <row r="13" spans="1:4" x14ac:dyDescent="0.25">
      <c r="A13" s="1" t="s">
        <v>14</v>
      </c>
      <c r="B13" s="10"/>
      <c r="C13" s="11" t="str">
        <f>IF(ISNUMBER(B13),B13,"")</f>
        <v/>
      </c>
      <c r="D13" s="6" t="s">
        <v>15</v>
      </c>
    </row>
    <row r="14" spans="1:4" x14ac:dyDescent="0.25">
      <c r="A14" s="1" t="s">
        <v>16</v>
      </c>
      <c r="B14" s="10"/>
      <c r="C14" s="11" t="str">
        <f>IF(ISNUMBER(B14),B14,"")</f>
        <v/>
      </c>
      <c r="D14" s="6" t="s">
        <v>15</v>
      </c>
    </row>
    <row r="15" spans="1:4" x14ac:dyDescent="0.25">
      <c r="A15" s="1"/>
      <c r="B15" s="2"/>
      <c r="C15" s="2"/>
      <c r="D15" s="2"/>
    </row>
    <row r="16" spans="1:4" x14ac:dyDescent="0.25">
      <c r="A16" s="1" t="s">
        <v>17</v>
      </c>
      <c r="B16" s="9" t="str">
        <f>IF(COUNT(B8,B10)&lt;2,"",ROUND(B8*B10,2))</f>
        <v/>
      </c>
      <c r="C16" s="9" t="str">
        <f>IF(COUNT(C8,C10)&lt;2,"",ROUND(C8*C10,2))</f>
        <v/>
      </c>
      <c r="D16" s="6" t="s">
        <v>11</v>
      </c>
    </row>
    <row r="17" spans="1:4" x14ac:dyDescent="0.25">
      <c r="A17" s="1" t="s">
        <v>18</v>
      </c>
      <c r="B17" s="9" t="str">
        <f>IF(COUNT(B8,B11:B12)&lt;3,"",ROUND(B8*SUM(B11:B12),2))</f>
        <v/>
      </c>
      <c r="C17" s="9" t="str">
        <f>IF(COUNT(C8,C11:C12)&lt;3,"",ROUND(C8*SUM(C11:C12),2))</f>
        <v/>
      </c>
      <c r="D17" s="6" t="s">
        <v>11</v>
      </c>
    </row>
    <row r="18" spans="1:4" x14ac:dyDescent="0.25">
      <c r="A18" s="1" t="s">
        <v>19</v>
      </c>
      <c r="B18" s="9" t="str">
        <f>IF(COUNT(B17,B13)&lt;2,"",ROUND(B17*B13,2))</f>
        <v/>
      </c>
      <c r="C18" s="9" t="str">
        <f>IF(COUNT(C17,C13)&lt;2,"",ROUND(C17*C13,2))</f>
        <v/>
      </c>
      <c r="D18" s="6" t="s">
        <v>11</v>
      </c>
    </row>
    <row r="19" spans="1:4" x14ac:dyDescent="0.25">
      <c r="A19" s="1" t="s">
        <v>20</v>
      </c>
      <c r="B19" s="9" t="str">
        <f>IF(COUNT(B17,B14)&lt;2,"",ROUND(B17*B14,2))</f>
        <v/>
      </c>
      <c r="C19" s="9" t="str">
        <f>IF(COUNT(C17,C14)&lt;2,"",ROUND(C17*C14,2))</f>
        <v/>
      </c>
      <c r="D19" s="6" t="s">
        <v>11</v>
      </c>
    </row>
    <row r="20" spans="1:4" x14ac:dyDescent="0.25">
      <c r="A20" s="12" t="s">
        <v>21</v>
      </c>
      <c r="B20" s="13" t="str">
        <f>IF(COUNT(B16,B18:B19)&lt;3,"",SUM(B16,B18:B19))</f>
        <v/>
      </c>
      <c r="C20" s="13" t="str">
        <f>IF(COUNT(C16,C18:C19)&lt;3,"",SUM(C16,C18:C19))</f>
        <v/>
      </c>
      <c r="D20" s="14" t="s">
        <v>11</v>
      </c>
    </row>
    <row r="21" spans="1:4" x14ac:dyDescent="0.25">
      <c r="A21" s="1"/>
      <c r="B21" s="2"/>
      <c r="C21" s="2"/>
      <c r="D21" s="2"/>
    </row>
    <row r="22" spans="1:4" x14ac:dyDescent="0.25">
      <c r="A22" s="12" t="s">
        <v>22</v>
      </c>
      <c r="B22" s="13" t="str">
        <f>IF(COUNT(B20:C20)&lt;2,"",ROUND(B20-C20,2))</f>
        <v/>
      </c>
      <c r="C22" s="15"/>
      <c r="D22" s="14" t="s">
        <v>11</v>
      </c>
    </row>
    <row r="23" spans="1:4" x14ac:dyDescent="0.25">
      <c r="A23" s="1" t="s">
        <v>23</v>
      </c>
      <c r="B23" s="16" t="str">
        <f>IF(OR(COUNT(B22,C20)&lt;2,C20=0),"",B22/C20)</f>
        <v/>
      </c>
      <c r="C23" s="2"/>
      <c r="D23" s="6" t="s">
        <v>15</v>
      </c>
    </row>
    <row r="24" spans="1:4" x14ac:dyDescent="0.25">
      <c r="A24" s="1"/>
      <c r="B24" s="2"/>
      <c r="C24" s="2"/>
      <c r="D24" s="2"/>
    </row>
    <row r="25" ht="36" customHeight="1" spans="1:4" x14ac:dyDescent="0.25">
      <c r="A25" s="1" t="s">
        <v>24</v>
      </c>
      <c r="B25" s="1"/>
      <c r="C25" s="1"/>
      <c r="D25" s="1"/>
    </row>
    <row r="26" ht="36" customHeight="1" spans="1:4" x14ac:dyDescent="0.25">
      <c r="A26" s="1" t="s">
        <v>25</v>
      </c>
      <c r="B26" s="1"/>
      <c r="C26" s="1"/>
      <c r="D26" s="1"/>
    </row>
    <row r="27" ht="36" customHeight="1" spans="1:4" x14ac:dyDescent="0.25">
      <c r="A27" s="1" t="s">
        <v>26</v>
      </c>
      <c r="B27" s="1"/>
      <c r="C27" s="1"/>
      <c r="D27" s="1"/>
    </row>
    <row r="28" ht="36" customHeight="1" spans="1:4" x14ac:dyDescent="0.25">
      <c r="A28" s="1" t="s">
        <v>27</v>
      </c>
      <c r="B28" s="1"/>
      <c r="C28" s="1"/>
      <c r="D28" s="1"/>
    </row>
    <row r="29" spans="1:4" x14ac:dyDescent="0.25">
      <c r="A29" s="1"/>
      <c r="B29" s="2"/>
      <c r="C29" s="2"/>
      <c r="D29" s="2"/>
    </row>
    <row r="30" ht="36" customHeight="1" spans="1:4" x14ac:dyDescent="0.25">
      <c r="A30" s="1" t="s">
        <v>28</v>
      </c>
      <c r="B30" s="1"/>
      <c r="C30" s="1"/>
      <c r="D30" s="1"/>
    </row>
    <row r="31" ht="36" customHeight="1" spans="1:4" x14ac:dyDescent="0.25">
      <c r="A31" s="1" t="s">
        <v>29</v>
      </c>
      <c r="B31" s="1"/>
      <c r="C31" s="1"/>
      <c r="D31" s="1"/>
    </row>
    <row r="32" ht="36" customHeight="1" spans="1:4" x14ac:dyDescent="0.25">
      <c r="A32" s="1" t="s">
        <v>30</v>
      </c>
      <c r="B32" s="1"/>
      <c r="C32" s="1"/>
      <c r="D32" s="1"/>
    </row>
    <row r="33" ht="36" customHeight="1" spans="1:4" x14ac:dyDescent="0.25">
      <c r="A33" s="1" t="s">
        <v>31</v>
      </c>
      <c r="B33" s="1"/>
      <c r="C33" s="1"/>
      <c r="D33" s="1"/>
    </row>
  </sheetData>
  <mergeCells count="9">
    <mergeCell ref="A3:D3"/>
    <mergeCell ref="A25:D25"/>
    <mergeCell ref="A26:D26"/>
    <mergeCell ref="A27:D27"/>
    <mergeCell ref="A28:D28"/>
    <mergeCell ref="A30:D30"/>
    <mergeCell ref="A31:D31"/>
    <mergeCell ref="A32:D32"/>
    <mergeCell ref="A33:D33"/>
  </mergeCells>
  <dataValidations count="3">
    <dataValidation type="decimal" operator="greaterThanOrEqual" allowBlank="1" showErrorMessage="1" errorTitle="Проверьте исходное число" error="Введите неотрицательное число." sqref="B10:B14">
      <formula1>0</formula1>
    </dataValidation>
    <dataValidation type="decimal" operator="greaterThanOrEqual" allowBlank="1" showErrorMessage="1" errorTitle="Проверьте исходное число" error="Введите неотрицательное число." sqref="B6:C6">
      <formula1>0</formula1>
    </dataValidation>
    <dataValidation type="decimal" operator="greaterThan" allowBlank="1" showErrorMessage="1" errorTitle="Проверьте исходное число" error="Измеритель должен быть больше нуля." sqref="B7">
      <formula1>0</formula1>
    </dataValidation>
  </dataValidations>
  <pageMargins left="0.3" right="0.3" top="0.35" bottom="0.35" header="0.15" footer="0.15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 showGridLines="0">
      <pane xSplit="1" ySplit="5" topLeftCell="B6" activePane="bottomRight" state="frozen"/>
      <selection pane="bottomRight"/>
    </sheetView>
  </sheetViews>
  <sheetFormatPr defaultRowHeight="23" outlineLevelRow="0" outlineLevelCol="0" x14ac:dyDescent="55" customHeight="1"/>
  <cols>
    <col min="1" max="1" width="13" customWidth="1"/>
    <col min="2" max="2" width="26" customWidth="1"/>
    <col min="3" max="4" width="35" customWidth="1"/>
    <col min="5" max="7" width="22" customWidth="1"/>
    <col min="8" max="8" width="32" customWidth="1"/>
  </cols>
  <sheetData>
    <row r="1" spans="1:8" x14ac:dyDescent="0.25">
      <c r="A1" s="1"/>
      <c r="B1" s="2"/>
      <c r="C1" s="2"/>
      <c r="D1" s="2"/>
      <c r="E1" s="2"/>
      <c r="F1" s="2"/>
      <c r="G1" s="2"/>
      <c r="H1" s="2"/>
    </row>
    <row r="2" ht="27" customHeight="1" spans="1:8" x14ac:dyDescent="0.25">
      <c r="A2" s="3" t="s">
        <v>32</v>
      </c>
      <c r="B2" s="3"/>
      <c r="C2" s="3"/>
      <c r="D2" s="3"/>
      <c r="E2" s="2"/>
      <c r="F2" s="2"/>
      <c r="G2" s="2"/>
      <c r="H2" s="2"/>
    </row>
    <row r="3" ht="36" customHeight="1" spans="1:8" x14ac:dyDescent="0.25">
      <c r="A3" s="1" t="s">
        <v>33</v>
      </c>
      <c r="B3" s="1"/>
      <c r="C3" s="1"/>
      <c r="D3" s="1"/>
      <c r="E3" s="1"/>
      <c r="F3" s="1"/>
      <c r="G3" s="1"/>
      <c r="H3" s="1"/>
    </row>
    <row r="4" spans="1:8" x14ac:dyDescent="0.25">
      <c r="A4" s="1"/>
      <c r="B4" s="2"/>
      <c r="C4" s="2"/>
      <c r="D4" s="2"/>
      <c r="E4" s="2"/>
      <c r="F4" s="2"/>
      <c r="G4" s="2"/>
      <c r="H4" s="2"/>
    </row>
    <row r="5" ht="33" customHeight="1" spans="1:8" x14ac:dyDescent="0.25">
      <c r="A5" s="4" t="s">
        <v>34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</row>
    <row r="6" ht="45" customHeight="1" spans="1:8" x14ac:dyDescent="0.25">
      <c r="A6" s="17"/>
      <c r="B6" s="17"/>
      <c r="C6" s="17"/>
      <c r="D6" s="17"/>
      <c r="E6" s="8"/>
      <c r="F6" s="8"/>
      <c r="G6" s="9" t="str">
        <f>IF(COUNT(E6:F6)&lt;2,"",ROUND(E6-F6,2))</f>
        <v/>
      </c>
      <c r="H6" s="17"/>
    </row>
    <row r="7" ht="45" customHeight="1" spans="1:8" x14ac:dyDescent="0.25">
      <c r="A7" s="17"/>
      <c r="B7" s="17"/>
      <c r="C7" s="17"/>
      <c r="D7" s="17"/>
      <c r="E7" s="8"/>
      <c r="F7" s="8"/>
      <c r="G7" s="9" t="str">
        <f>IF(COUNT(E7:F7)&lt;2,"",ROUND(E7-F7,2))</f>
        <v/>
      </c>
      <c r="H7" s="17"/>
    </row>
    <row r="8" ht="45" customHeight="1" spans="1:8" x14ac:dyDescent="0.25">
      <c r="A8" s="17"/>
      <c r="B8" s="17"/>
      <c r="C8" s="17"/>
      <c r="D8" s="17"/>
      <c r="E8" s="8"/>
      <c r="F8" s="8"/>
      <c r="G8" s="9" t="str">
        <f>IF(COUNT(E8:F8)&lt;2,"",ROUND(E8-F8,2))</f>
        <v/>
      </c>
      <c r="H8" s="17"/>
    </row>
    <row r="9" ht="45" customHeight="1" spans="1:8" x14ac:dyDescent="0.25">
      <c r="A9" s="17"/>
      <c r="B9" s="17"/>
      <c r="C9" s="17"/>
      <c r="D9" s="17"/>
      <c r="E9" s="8"/>
      <c r="F9" s="8"/>
      <c r="G9" s="9" t="str">
        <f>IF(COUNT(E9:F9)&lt;2,"",ROUND(E9-F9,2))</f>
        <v/>
      </c>
      <c r="H9" s="17"/>
    </row>
    <row r="10" ht="45" customHeight="1" spans="1:8" x14ac:dyDescent="0.25">
      <c r="A10" s="17"/>
      <c r="B10" s="17"/>
      <c r="C10" s="17"/>
      <c r="D10" s="17"/>
      <c r="E10" s="8"/>
      <c r="F10" s="8"/>
      <c r="G10" s="9" t="str">
        <f>IF(COUNT(E10:F10)&lt;2,"",ROUND(E10-F10,2))</f>
        <v/>
      </c>
      <c r="H10" s="17"/>
    </row>
    <row r="11" ht="45" customHeight="1" spans="1:8" x14ac:dyDescent="0.25">
      <c r="A11" s="17"/>
      <c r="B11" s="17"/>
      <c r="C11" s="17"/>
      <c r="D11" s="17"/>
      <c r="E11" s="8"/>
      <c r="F11" s="8"/>
      <c r="G11" s="9" t="str">
        <f>IF(COUNT(E11:F11)&lt;2,"",ROUND(E11-F11,2))</f>
        <v/>
      </c>
      <c r="H11" s="17"/>
    </row>
    <row r="12" ht="45" customHeight="1" spans="1:8" x14ac:dyDescent="0.25">
      <c r="A12" s="17"/>
      <c r="B12" s="17"/>
      <c r="C12" s="17"/>
      <c r="D12" s="17"/>
      <c r="E12" s="8"/>
      <c r="F12" s="8"/>
      <c r="G12" s="9" t="str">
        <f>IF(COUNT(E12:F12)&lt;2,"",ROUND(E12-F12,2))</f>
        <v/>
      </c>
      <c r="H12" s="17"/>
    </row>
    <row r="13" ht="45" customHeight="1" spans="1:8" x14ac:dyDescent="0.25">
      <c r="A13" s="17"/>
      <c r="B13" s="17"/>
      <c r="C13" s="17"/>
      <c r="D13" s="17"/>
      <c r="E13" s="8"/>
      <c r="F13" s="8"/>
      <c r="G13" s="9" t="str">
        <f>IF(COUNT(E13:F13)&lt;2,"",ROUND(E13-F13,2))</f>
        <v/>
      </c>
      <c r="H13" s="17"/>
    </row>
    <row r="14" ht="45" customHeight="1" spans="1:8" x14ac:dyDescent="0.25">
      <c r="A14" s="17"/>
      <c r="B14" s="17"/>
      <c r="C14" s="17"/>
      <c r="D14" s="17"/>
      <c r="E14" s="8"/>
      <c r="F14" s="8"/>
      <c r="G14" s="9" t="str">
        <f>IF(COUNT(E14:F14)&lt;2,"",ROUND(E14-F14,2))</f>
        <v/>
      </c>
      <c r="H14" s="17"/>
    </row>
    <row r="15" ht="45" customHeight="1" spans="1:8" x14ac:dyDescent="0.25">
      <c r="A15" s="17"/>
      <c r="B15" s="17"/>
      <c r="C15" s="17"/>
      <c r="D15" s="17"/>
      <c r="E15" s="8"/>
      <c r="F15" s="8"/>
      <c r="G15" s="9" t="str">
        <f>IF(COUNT(E15:F15)&lt;2,"",ROUND(E15-F15,2))</f>
        <v/>
      </c>
      <c r="H15" s="17"/>
    </row>
    <row r="16" ht="45" customHeight="1" spans="1:8" x14ac:dyDescent="0.25">
      <c r="A16" s="17"/>
      <c r="B16" s="17"/>
      <c r="C16" s="17"/>
      <c r="D16" s="17"/>
      <c r="E16" s="8"/>
      <c r="F16" s="8"/>
      <c r="G16" s="9" t="str">
        <f>IF(COUNT(E16:F16)&lt;2,"",ROUND(E16-F16,2))</f>
        <v/>
      </c>
      <c r="H16" s="17"/>
    </row>
    <row r="17" ht="45" customHeight="1" spans="1:8" x14ac:dyDescent="0.25">
      <c r="A17" s="17"/>
      <c r="B17" s="17"/>
      <c r="C17" s="17"/>
      <c r="D17" s="17"/>
      <c r="E17" s="8"/>
      <c r="F17" s="8"/>
      <c r="G17" s="9" t="str">
        <f>IF(COUNT(E17:F17)&lt;2,"",ROUND(E17-F17,2))</f>
        <v/>
      </c>
      <c r="H17" s="17"/>
    </row>
    <row r="18" ht="45" customHeight="1" spans="1:8" x14ac:dyDescent="0.25">
      <c r="A18" s="17"/>
      <c r="B18" s="17"/>
      <c r="C18" s="17"/>
      <c r="D18" s="17"/>
      <c r="E18" s="8"/>
      <c r="F18" s="8"/>
      <c r="G18" s="9" t="str">
        <f>IF(COUNT(E18:F18)&lt;2,"",ROUND(E18-F18,2))</f>
        <v/>
      </c>
      <c r="H18" s="17"/>
    </row>
    <row r="19" ht="45" customHeight="1" spans="1:8" x14ac:dyDescent="0.25">
      <c r="A19" s="17"/>
      <c r="B19" s="17"/>
      <c r="C19" s="17"/>
      <c r="D19" s="17"/>
      <c r="E19" s="8"/>
      <c r="F19" s="8"/>
      <c r="G19" s="9" t="str">
        <f>IF(COUNT(E19:F19)&lt;2,"",ROUND(E19-F19,2))</f>
        <v/>
      </c>
      <c r="H19" s="17"/>
    </row>
    <row r="20" ht="45" customHeight="1" spans="1:8" x14ac:dyDescent="0.25">
      <c r="A20" s="17"/>
      <c r="B20" s="17"/>
      <c r="C20" s="17"/>
      <c r="D20" s="17"/>
      <c r="E20" s="8"/>
      <c r="F20" s="8"/>
      <c r="G20" s="9" t="str">
        <f>IF(COUNT(E20:F20)&lt;2,"",ROUND(E20-F20,2))</f>
        <v/>
      </c>
      <c r="H20" s="17"/>
    </row>
    <row r="21" spans="1:8" x14ac:dyDescent="0.25">
      <c r="A21" s="1"/>
      <c r="B21" s="2"/>
      <c r="C21" s="2"/>
      <c r="D21" s="2"/>
      <c r="E21" s="2"/>
      <c r="F21" s="2"/>
      <c r="G21" s="2"/>
      <c r="H21" s="2"/>
    </row>
    <row r="22" spans="1:8" x14ac:dyDescent="0.25">
      <c r="A22" s="1" t="s">
        <v>42</v>
      </c>
      <c r="B22" s="1"/>
      <c r="C22" s="1"/>
      <c r="D22" s="1"/>
      <c r="E22" s="1"/>
      <c r="F22" s="1"/>
      <c r="G22" s="9" t="str">
        <f>IF(COUNT(G6:G20)=0,"",SUM(G6:G20))</f>
        <v/>
      </c>
      <c r="H22" s="2"/>
    </row>
    <row r="23" ht="36" customHeight="1" spans="1:8" x14ac:dyDescent="0.25">
      <c r="A23" s="1" t="s">
        <v>43</v>
      </c>
      <c r="B23" s="1"/>
      <c r="C23" s="1"/>
      <c r="D23" s="1"/>
      <c r="E23" s="1"/>
      <c r="F23" s="1"/>
      <c r="G23" s="1"/>
      <c r="H23" s="1"/>
    </row>
  </sheetData>
  <autoFilter ref="A5:H20"/>
  <mergeCells count="4">
    <mergeCell ref="A2:D2"/>
    <mergeCell ref="A3:H3"/>
    <mergeCell ref="A22:F22"/>
    <mergeCell ref="A23:H23"/>
  </mergeCells>
  <conditionalFormatting sqref="G6:G20">
    <cfRule type="cellIs" dxfId="0" priority="1" operator="greaterThan">
      <formula>0</formula>
    </cfRule>
  </conditionalFormatting>
  <pageMargins left="0.3" right="0.3" top="0.35" bottom="0.35" header="0.15" footer="0.15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Проверка позиции</vt:lpstr>
      <vt:lpstr>Замечания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