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Выбор норм" state="visible" r:id="rId6"/>
    <sheet sheetId="4" name="Ресурсы" state="visible" r:id="rId7"/>
    <sheet sheetId="5" name="Проверка" state="visible" r:id="rId8"/>
  </sheets>
  <definedNames>
    <definedName name="_xlnm.Print_Area" localSheetId="0">'Паспорт'!$A2:$B29</definedName>
    <definedName name="_xlnm.Print_Titles" localSheetId="0">'Паспорт'!$2:$6</definedName>
    <definedName name="_xlnm.Print_Area" localSheetId="1">'ВОР'!$A2:$I25</definedName>
    <definedName name="_xlnm.Print_Titles" localSheetId="1">'ВОР'!$2:$6</definedName>
    <definedName name="_xlnm.Print_Area" localSheetId="2">'Выбор норм'!$A2:$J24</definedName>
    <definedName name="_xlnm.Print_Titles" localSheetId="2">'Выбор норм'!$2:$6</definedName>
    <definedName name="_xlnm.Print_Area" localSheetId="3">'Ресурсы'!$A2:$K33</definedName>
    <definedName name="_xlnm.Print_Titles" localSheetId="3">'Ресурсы'!$2:$6</definedName>
    <definedName name="_xlnm.Print_Area" localSheetId="4">'Проверка'!$A2:$C28</definedName>
    <definedName name="_xlnm.Print_Titles" localSheetId="4">'Проверка'!$2:$6</definedName>
  </definedNames>
  <calcPr calcId="171027" fullCalcOnLoad="1"/>
</workbook>
</file>

<file path=xl/sharedStrings.xml><?xml version="1.0" encoding="utf-8"?>
<sst xmlns="http://schemas.openxmlformats.org/spreadsheetml/2006/main" count="123" uniqueCount="85">
  <si>
    <t>Оклейка обоями: бланк ВОР</t>
  </si>
  <si>
    <t>Дата проверки: 07.10.2026. ГЭСН ФСНБ-2022, сборник 15; таблица 15-06-001, приложение к приказу № 91/пр.</t>
  </si>
  <si>
    <t>Жёлтые поля заполняют вручную. Зелёные ячейки содержат защищённые формулы.</t>
  </si>
  <si>
    <t>Реквизит</t>
  </si>
  <si>
    <t>Значение</t>
  </si>
  <si>
    <t>Объект</t>
  </si>
  <si>
    <t>Документ-основание</t>
  </si>
  <si>
    <t>Вид работ</t>
  </si>
  <si>
    <t>Нормативная база</t>
  </si>
  <si>
    <t>Редакция и изменения</t>
  </si>
  <si>
    <t>Высота помещений, м</t>
  </si>
  <si>
    <t>Регион</t>
  </si>
  <si>
    <t>Ценовая зона</t>
  </si>
  <si>
    <t>Период цен</t>
  </si>
  <si>
    <t>Метод расчёта стоимости</t>
  </si>
  <si>
    <t>Редакционная форма для объёмов и основных ресурсов. Заполните исходные поля по проекту или обмерам.</t>
  </si>
  <si>
    <t>Общие положения, площадь, состав подготовки: ГЭСН 81-02-15-2022, п. 2.15.46, приложения 15.7 и 15.8.</t>
  </si>
  <si>
    <t>https://fgiscs.minstroyrf.ru/api/FrsnDocument/DocDataByGuid/5a36c2fc-f14e-45bc-9b18-8948c49cfda2</t>
  </si>
  <si>
    <t>Ресурсы таблицы 15-06-001: приказ № 91/пр, приложение, п. 1.11.1.22.</t>
  </si>
  <si>
    <t>https://fgiscs.minstroyrf.ru/api/values/GetFileContent/c6f037e6-05e2-4bc5-9122-bf946b6573fc</t>
  </si>
  <si>
    <t>Проектные материалы и расход: Методика № 571/пр, п. 11 и 12.</t>
  </si>
  <si>
    <t>https://fgiscs.minstroyrf.ru/api/FrsnDocument/DocDataByGuid/f1a96b87-242c-466c-b10c-115bb92d43ea</t>
  </si>
  <si>
    <t>Составил</t>
  </si>
  <si>
    <t>Проверил</t>
  </si>
  <si>
    <t>Дата согласования</t>
  </si>
  <si>
    <t>Статус утверждения</t>
  </si>
  <si>
    <t>Ведомость объёмов работ: оклейка стен</t>
  </si>
  <si>
    <t>Дата проверки: 07.10.2026. Площадь по п. 2.15.46 сборника 15. Источник указан на листе «Паспорт».</t>
  </si>
  <si>
    <t>№</t>
  </si>
  <si>
    <t>Помещение</t>
  </si>
  <si>
    <t>Основание</t>
  </si>
  <si>
    <t>Тип и характеристики обоев</t>
  </si>
  <si>
    <t>Операция</t>
  </si>
  <si>
    <t>Единица</t>
  </si>
  <si>
    <t>Площадь</t>
  </si>
  <si>
    <t>Учтённые проёмы и откосы</t>
  </si>
  <si>
    <t>Ссылка на проект</t>
  </si>
  <si>
    <t>м²</t>
  </si>
  <si>
    <t>Общая площадь, м²</t>
  </si>
  <si>
    <t>Площадь оклейки и расход материала считают отдельно. Разные основания записывают разными строками.</t>
  </si>
  <si>
    <t>Выбор нормы и перевод площади в измеритель</t>
  </si>
  <si>
    <t>№ ВОР</t>
  </si>
  <si>
    <t>Семейство и редакция</t>
  </si>
  <si>
    <t>Шифр</t>
  </si>
  <si>
    <t>Название нормы</t>
  </si>
  <si>
    <t>Измеритель</t>
  </si>
  <si>
    <t>Делитель, м²</t>
  </si>
  <si>
    <t>Количество по норме</t>
  </si>
  <si>
    <t>Довод выбора</t>
  </si>
  <si>
    <t>Учтённая подготовка</t>
  </si>
  <si>
    <t>Отдельные операции</t>
  </si>
  <si>
    <t>Количество = площадь из ВОР / делитель нормы. Количества разных норм для начисления не складывают.</t>
  </si>
  <si>
    <t>Основные ресурсы: количество без стоимости</t>
  </si>
  <si>
    <t>Норма</t>
  </si>
  <si>
    <t>Код или группа ресурса</t>
  </si>
  <si>
    <t>Ресурс</t>
  </si>
  <si>
    <t>Расход на 100 м²</t>
  </si>
  <si>
    <t>Количество нормы</t>
  </si>
  <si>
    <t>Количество ресурса</t>
  </si>
  <si>
    <t>Проектный материал</t>
  </si>
  <si>
    <t>Источник</t>
  </si>
  <si>
    <t>Цена, руб.</t>
  </si>
  <si>
    <t>Показаны основные ресурсы для проверки примера, без полной ресурсной ведомости и расчёта стоимости.</t>
  </si>
  <si>
    <t>Расход обоев приведён к м²: 1,15 в единице 100 м² = 115 м². Не добавляйте ещё 15 % поверх этого расхода.</t>
  </si>
  <si>
    <t>Код группы уточняют по проектной спецификации. Цены заполняют по применяемому методу, региону и периоду.</t>
  </si>
  <si>
    <t>Формулы ресурсного листа предполагают измеритель 100 м². Проверяйте делитель выбранной нормы.</t>
  </si>
  <si>
    <t>Контроль объёмов, ресурсов и повторного учёта</t>
  </si>
  <si>
    <t>Проверяемый показатель или условие</t>
  </si>
  <si>
    <t>Значение или решение</t>
  </si>
  <si>
    <t>Площадь оклейки</t>
  </si>
  <si>
    <t>Труд рабочих</t>
  </si>
  <si>
    <t>чел.-ч</t>
  </si>
  <si>
    <t>Обои</t>
  </si>
  <si>
    <t>Клей</t>
  </si>
  <si>
    <t>кг</t>
  </si>
  <si>
    <t>Шпатлёвка первой строки</t>
  </si>
  <si>
    <t>Основания разделены, проёмы вычтены</t>
  </si>
  <si>
    <t>Снятие не продублировано комплексной сменой</t>
  </si>
  <si>
    <t>Подготовка сверена с приложением 15.7 или 15.8</t>
  </si>
  <si>
    <t>Первая окраска стеклообоев не учтена повторно</t>
  </si>
  <si>
    <t>Площадь работы отличается от расхода обоев</t>
  </si>
  <si>
    <t>Единицы ресурсов проверены: т, кг, м², чел.-ч</t>
  </si>
  <si>
    <t>База и редакция указаны в паспорте</t>
  </si>
  <si>
    <t>Проектные материалы и источники цен определены</t>
  </si>
  <si>
    <t>Числовые итоги не заменяют проверку состава работ. Подписи и статус утверждения заполняет ответственный специалист.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</si>
</sst>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####"/>
  </numFmts>
  <fonts count="4" x14ac:knownFonts="1">
    <font>
      <color theme="1"/>
      <family val="2"/>
      <scheme val="minor"/>
      <sz val="11"/>
      <name val="Calibri"/>
    </font>
    <font>
      <b/>
      <color rgb="402C21"/>
      <sz val="14"/>
      <name val="Arial"/>
    </font>
    <font>
      <color rgb="402C21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02C21"/>
      </patternFill>
    </fill>
    <fill>
      <patternFill patternType="solid">
        <fgColor rgb="FFF3D6"/>
      </patternFill>
    </fill>
    <fill>
      <patternFill patternType="solid">
        <fgColor rgb="F1F5F0"/>
      </patternFill>
    </fill>
  </fills>
  <borders count="2">
    <border>
      <left/>
      <right/>
      <top/>
      <bottom/>
      <diagonal/>
    </border>
    <border>
      <left/>
      <right/>
      <top/>
      <bottom style="hair">
        <color rgb="D9D1C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 wrapText="1"/>
    </xf>
    <xf numFmtId="165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9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32" customWidth="1"/>
    <col min="2" max="2" width="83" customWidth="1"/>
  </cols>
  <sheetData>
    <row r="2" ht="25" customHeight="1" spans="1:1" x14ac:dyDescent="0.25">
      <c r="A2" s="1" t="s">
        <v>0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2" x14ac:dyDescent="0.25">
      <c r="A6" s="3" t="s">
        <v>3</v>
      </c>
      <c r="B6" s="3" t="s">
        <v>4</v>
      </c>
    </row>
    <row r="7" spans="1:2" x14ac:dyDescent="0.25">
      <c r="A7" s="4" t="s">
        <v>5</v>
      </c>
      <c r="B7" s="5"/>
    </row>
    <row r="8" spans="1:2" x14ac:dyDescent="0.25">
      <c r="A8" s="4" t="s">
        <v>6</v>
      </c>
      <c r="B8" s="5"/>
    </row>
    <row r="9" spans="1:2" x14ac:dyDescent="0.25">
      <c r="A9" s="4" t="s">
        <v>7</v>
      </c>
      <c r="B9" s="5"/>
    </row>
    <row r="10" spans="1:2" x14ac:dyDescent="0.25">
      <c r="A10" s="4" t="s">
        <v>8</v>
      </c>
      <c r="B10" s="5"/>
    </row>
    <row r="11" spans="1:2" x14ac:dyDescent="0.25">
      <c r="A11" s="4" t="s">
        <v>9</v>
      </c>
      <c r="B11" s="5"/>
    </row>
    <row r="12" spans="1:2" x14ac:dyDescent="0.25">
      <c r="A12" s="4" t="s">
        <v>10</v>
      </c>
      <c r="B12" s="5"/>
    </row>
    <row r="13" spans="1:2" x14ac:dyDescent="0.25">
      <c r="A13" s="4" t="s">
        <v>11</v>
      </c>
      <c r="B13" s="5"/>
    </row>
    <row r="14" spans="1:2" x14ac:dyDescent="0.25">
      <c r="A14" s="4" t="s">
        <v>12</v>
      </c>
      <c r="B14" s="5"/>
    </row>
    <row r="15" spans="1:2" x14ac:dyDescent="0.25">
      <c r="A15" s="4" t="s">
        <v>13</v>
      </c>
      <c r="B15" s="5"/>
    </row>
    <row r="16" spans="1:2" x14ac:dyDescent="0.25">
      <c r="A16" s="4" t="s">
        <v>14</v>
      </c>
      <c r="B16" s="5"/>
    </row>
    <row r="18" ht="34" customHeight="1" spans="1:2" x14ac:dyDescent="0.25">
      <c r="A18" s="4" t="s">
        <v>15</v>
      </c>
      <c r="B18" s="4"/>
    </row>
    <row r="19" ht="34" customHeight="1" spans="1:2" x14ac:dyDescent="0.25">
      <c r="A19" s="4" t="s">
        <v>16</v>
      </c>
      <c r="B19" s="4"/>
    </row>
    <row r="20" ht="34" customHeight="1" spans="1:2" x14ac:dyDescent="0.25">
      <c r="A20" s="4" t="s">
        <v>17</v>
      </c>
      <c r="B20" s="4"/>
    </row>
    <row r="21" ht="34" customHeight="1" spans="1:2" x14ac:dyDescent="0.25">
      <c r="A21" s="4" t="s">
        <v>18</v>
      </c>
      <c r="B21" s="4"/>
    </row>
    <row r="22" ht="34" customHeight="1" spans="1:2" x14ac:dyDescent="0.25">
      <c r="A22" s="4" t="s">
        <v>19</v>
      </c>
      <c r="B22" s="4"/>
    </row>
    <row r="23" ht="34" customHeight="1" spans="1:2" x14ac:dyDescent="0.25">
      <c r="A23" s="4" t="s">
        <v>20</v>
      </c>
      <c r="B23" s="4"/>
    </row>
    <row r="24" ht="34" customHeight="1" spans="1:2" x14ac:dyDescent="0.25">
      <c r="A24" s="4" t="s">
        <v>21</v>
      </c>
      <c r="B24" s="4"/>
    </row>
    <row r="26" spans="1:2" x14ac:dyDescent="0.25">
      <c r="A26" s="4" t="s">
        <v>22</v>
      </c>
      <c r="B26" s="5"/>
    </row>
    <row r="27" spans="1:2" x14ac:dyDescent="0.25">
      <c r="A27" s="4" t="s">
        <v>23</v>
      </c>
      <c r="B27" s="5"/>
    </row>
    <row r="28" spans="1:2" x14ac:dyDescent="0.25">
      <c r="A28" s="4" t="s">
        <v>24</v>
      </c>
      <c r="B28" s="5"/>
    </row>
    <row r="29" spans="1:2" x14ac:dyDescent="0.25">
      <c r="A29" s="4" t="s">
        <v>25</v>
      </c>
      <c r="B29" s="5"/>
    </row>
  </sheetData>
  <sheetProtection sheet="1" algorithmName="SHA-512" hashValue="3MCoMn56vfPLVhjIF9UPanukt00zy8y6xPn8GlOXjkXn06rHsWeIerJdodCqF7TiYSlWDTfIoNTk30udPCx8Ig==" saltValue="K1XBv/Wl0jLLH6m8M38a9A==" spinCount="1000"/>
  <mergeCells count="7">
    <mergeCell ref="A18:B18"/>
    <mergeCell ref="A19:B19"/>
    <mergeCell ref="A20:B20"/>
    <mergeCell ref="A21:B21"/>
    <mergeCell ref="A22:B22"/>
    <mergeCell ref="A23:B23"/>
    <mergeCell ref="A24:B24"/>
  </mergeCell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5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7" customWidth="1"/>
    <col min="2" max="2" width="24" customWidth="1"/>
    <col min="3" max="3" width="32" customWidth="1"/>
    <col min="4" max="4" width="30" customWidth="1"/>
    <col min="5" max="5" width="22" customWidth="1"/>
    <col min="6" max="6" width="10" customWidth="1"/>
    <col min="7" max="7" width="15" customWidth="1"/>
    <col min="8" max="8" width="30" customWidth="1"/>
    <col min="9" max="9" width="28" customWidth="1"/>
  </cols>
  <sheetData>
    <row r="2" ht="25" customHeight="1" spans="1:1" x14ac:dyDescent="0.25">
      <c r="A2" s="1" t="s">
        <v>26</v>
      </c>
    </row>
    <row r="3" ht="32" customHeight="1" spans="1:1" x14ac:dyDescent="0.25">
      <c r="A3" s="2" t="s">
        <v>27</v>
      </c>
    </row>
    <row r="4" ht="25" customHeight="1" spans="1:1" x14ac:dyDescent="0.25">
      <c r="A4" s="2" t="s">
        <v>2</v>
      </c>
    </row>
    <row r="6" ht="42" customHeight="1" spans="1:9" x14ac:dyDescent="0.25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</row>
    <row r="7" ht="42" customHeight="1" spans="1:9" x14ac:dyDescent="0.25">
      <c r="A7" s="6">
        <v>1</v>
      </c>
      <c r="B7" s="5"/>
      <c r="C7" s="5"/>
      <c r="D7" s="5"/>
      <c r="E7" s="5"/>
      <c r="F7" s="5" t="s">
        <v>37</v>
      </c>
      <c r="G7" s="7"/>
      <c r="H7" s="5"/>
      <c r="I7" s="5"/>
    </row>
    <row r="8" ht="42" customHeight="1" spans="1:9" x14ac:dyDescent="0.25">
      <c r="A8" s="6">
        <v>2</v>
      </c>
      <c r="B8" s="5"/>
      <c r="C8" s="5"/>
      <c r="D8" s="5"/>
      <c r="E8" s="5"/>
      <c r="F8" s="5" t="s">
        <v>37</v>
      </c>
      <c r="G8" s="7"/>
      <c r="H8" s="5"/>
      <c r="I8" s="5"/>
    </row>
    <row r="9" ht="42" customHeight="1" spans="1:9" x14ac:dyDescent="0.25">
      <c r="A9" s="6">
        <v>3</v>
      </c>
      <c r="B9" s="5"/>
      <c r="C9" s="5"/>
      <c r="D9" s="5"/>
      <c r="E9" s="5"/>
      <c r="F9" s="5" t="s">
        <v>37</v>
      </c>
      <c r="G9" s="7"/>
      <c r="H9" s="5"/>
      <c r="I9" s="5"/>
    </row>
    <row r="10" ht="42" customHeight="1" spans="1:9" x14ac:dyDescent="0.25">
      <c r="A10" s="6">
        <v>4</v>
      </c>
      <c r="B10" s="5"/>
      <c r="C10" s="5"/>
      <c r="D10" s="5"/>
      <c r="E10" s="5"/>
      <c r="F10" s="5" t="s">
        <v>37</v>
      </c>
      <c r="G10" s="7"/>
      <c r="H10" s="5"/>
      <c r="I10" s="5"/>
    </row>
    <row r="11" ht="42" customHeight="1" spans="1:9" x14ac:dyDescent="0.25">
      <c r="A11" s="6">
        <v>5</v>
      </c>
      <c r="B11" s="5"/>
      <c r="C11" s="5"/>
      <c r="D11" s="5"/>
      <c r="E11" s="5"/>
      <c r="F11" s="5" t="s">
        <v>37</v>
      </c>
      <c r="G11" s="7"/>
      <c r="H11" s="5"/>
      <c r="I11" s="5"/>
    </row>
    <row r="12" ht="42" customHeight="1" spans="1:9" x14ac:dyDescent="0.25">
      <c r="A12" s="6">
        <v>6</v>
      </c>
      <c r="B12" s="5"/>
      <c r="C12" s="5"/>
      <c r="D12" s="5"/>
      <c r="E12" s="5"/>
      <c r="F12" s="5" t="s">
        <v>37</v>
      </c>
      <c r="G12" s="7"/>
      <c r="H12" s="5"/>
      <c r="I12" s="5"/>
    </row>
    <row r="13" ht="42" customHeight="1" spans="1:9" x14ac:dyDescent="0.25">
      <c r="A13" s="6">
        <v>7</v>
      </c>
      <c r="B13" s="5"/>
      <c r="C13" s="5"/>
      <c r="D13" s="5"/>
      <c r="E13" s="5"/>
      <c r="F13" s="5" t="s">
        <v>37</v>
      </c>
      <c r="G13" s="7"/>
      <c r="H13" s="5"/>
      <c r="I13" s="5"/>
    </row>
    <row r="14" ht="42" customHeight="1" spans="1:9" x14ac:dyDescent="0.25">
      <c r="A14" s="6">
        <v>8</v>
      </c>
      <c r="B14" s="5"/>
      <c r="C14" s="5"/>
      <c r="D14" s="5"/>
      <c r="E14" s="5"/>
      <c r="F14" s="5" t="s">
        <v>37</v>
      </c>
      <c r="G14" s="7"/>
      <c r="H14" s="5"/>
      <c r="I14" s="5"/>
    </row>
    <row r="15" ht="42" customHeight="1" spans="1:9" x14ac:dyDescent="0.25">
      <c r="A15" s="6">
        <v>9</v>
      </c>
      <c r="B15" s="5"/>
      <c r="C15" s="5"/>
      <c r="D15" s="5"/>
      <c r="E15" s="5"/>
      <c r="F15" s="5" t="s">
        <v>37</v>
      </c>
      <c r="G15" s="7"/>
      <c r="H15" s="5"/>
      <c r="I15" s="5"/>
    </row>
    <row r="16" ht="42" customHeight="1" spans="1:9" x14ac:dyDescent="0.25">
      <c r="A16" s="6">
        <v>10</v>
      </c>
      <c r="B16" s="5"/>
      <c r="C16" s="5"/>
      <c r="D16" s="5"/>
      <c r="E16" s="5"/>
      <c r="F16" s="5" t="s">
        <v>37</v>
      </c>
      <c r="G16" s="7"/>
      <c r="H16" s="5"/>
      <c r="I16" s="5"/>
    </row>
    <row r="18" spans="1:7" x14ac:dyDescent="0.25">
      <c r="A18" s="4"/>
      <c r="B18" s="4"/>
      <c r="C18" s="4" t="s">
        <v>38</v>
      </c>
      <c r="D18" s="4"/>
      <c r="E18" s="4"/>
      <c r="F18" s="4"/>
      <c r="G18" s="8" t="str">
        <f>IF(COUNT(G7:G16)&gt;0,SUM(G7:G16),"")</f>
        <v/>
      </c>
    </row>
    <row r="20" ht="34" customHeight="1" spans="1:9" x14ac:dyDescent="0.25">
      <c r="A20" s="4" t="s">
        <v>39</v>
      </c>
      <c r="B20" s="4"/>
      <c r="C20" s="4"/>
      <c r="D20" s="4"/>
      <c r="E20" s="4"/>
      <c r="F20" s="4"/>
      <c r="G20" s="4"/>
      <c r="H20" s="4"/>
      <c r="I20" s="4"/>
    </row>
    <row r="22" spans="1:2" x14ac:dyDescent="0.25">
      <c r="A22" s="4" t="s">
        <v>22</v>
      </c>
      <c r="B22" s="5"/>
    </row>
    <row r="23" spans="1:2" x14ac:dyDescent="0.25">
      <c r="A23" s="4" t="s">
        <v>23</v>
      </c>
      <c r="B23" s="5"/>
    </row>
    <row r="24" spans="1:2" x14ac:dyDescent="0.25">
      <c r="A24" s="4" t="s">
        <v>24</v>
      </c>
      <c r="B24" s="5"/>
    </row>
    <row r="25" spans="1:2" x14ac:dyDescent="0.25">
      <c r="A25" s="4" t="s">
        <v>25</v>
      </c>
      <c r="B25" s="5"/>
    </row>
  </sheetData>
  <sheetProtection sheet="1" algorithmName="SHA-512" hashValue="Af1ljDoE97QxiYUm87k+UeELPajribw2PikhRGW56BCNdnGMWrtuRC7qOdFxPDFy3aSFCfIViKGN5OwsSSLY9g==" saltValue="n/N1pCOOOVhoxOjkCyd5cQ==" spinCount="1000"/>
  <mergeCells count="1">
    <mergeCell ref="A20:I20"/>
  </mergeCells>
  <dataValidations count="2">
    <dataValidation type="decimal" operator="greaterThanOrEqual" allowBlank="1" showErrorMessage="1" errorTitle="Площадь" error="Введите неотрицательное число в м²." sqref="G10:G16">
      <formula1>0</formula1>
    </dataValidation>
    <dataValidation type="decimal" operator="greaterThanOrEqual" allowBlank="1" showErrorMessage="1" errorTitle="Площадь" error="Введите неотрицательное число в м²." sqref="G7:G16">
      <formula1>0</formula1>
    </dataValidation>
  </dataValidation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10" customWidth="1"/>
    <col min="2" max="2" width="28" customWidth="1"/>
    <col min="3" max="3" width="19" customWidth="1"/>
    <col min="4" max="4" width="48" customWidth="1"/>
    <col min="5" max="5" width="15" customWidth="1"/>
    <col min="6" max="6" width="13" customWidth="1"/>
    <col min="7" max="7" width="17" customWidth="1"/>
    <col min="8" max="8" width="31" customWidth="1"/>
    <col min="9" max="9" width="40" customWidth="1"/>
    <col min="10" max="10" width="30" customWidth="1"/>
  </cols>
  <sheetData>
    <row r="2" ht="25" customHeight="1" spans="1:1" x14ac:dyDescent="0.25">
      <c r="A2" s="1" t="s">
        <v>40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10" x14ac:dyDescent="0.25">
      <c r="A6" s="3" t="s">
        <v>41</v>
      </c>
      <c r="B6" s="3" t="s">
        <v>42</v>
      </c>
      <c r="C6" s="3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</row>
    <row r="7" ht="54" customHeight="1" spans="1:10" x14ac:dyDescent="0.25">
      <c r="A7" s="6">
        <v>1</v>
      </c>
      <c r="B7" s="5"/>
      <c r="C7" s="5"/>
      <c r="D7" s="5"/>
      <c r="E7" s="5"/>
      <c r="F7" s="7"/>
      <c r="G7" s="8" t="str">
        <f>IF('ВОР'!G7="","",IF(F7="","",'ВОР'!G7/F7))</f>
        <v/>
      </c>
      <c r="H7" s="5"/>
      <c r="I7" s="5"/>
      <c r="J7" s="5"/>
    </row>
    <row r="8" ht="54" customHeight="1" spans="1:10" x14ac:dyDescent="0.25">
      <c r="A8" s="6">
        <v>2</v>
      </c>
      <c r="B8" s="5"/>
      <c r="C8" s="5"/>
      <c r="D8" s="5"/>
      <c r="E8" s="5"/>
      <c r="F8" s="7"/>
      <c r="G8" s="8" t="str">
        <f>IF('ВОР'!G8="","",IF(F8="","",'ВОР'!G8/F8))</f>
        <v/>
      </c>
      <c r="H8" s="5"/>
      <c r="I8" s="5"/>
      <c r="J8" s="5"/>
    </row>
    <row r="9" ht="54" customHeight="1" spans="1:10" x14ac:dyDescent="0.25">
      <c r="A9" s="6">
        <v>3</v>
      </c>
      <c r="B9" s="5"/>
      <c r="C9" s="5"/>
      <c r="D9" s="5"/>
      <c r="E9" s="5"/>
      <c r="F9" s="7"/>
      <c r="G9" s="8" t="str">
        <f>IF('ВОР'!G9="","",IF(F9="","",'ВОР'!G9/F9))</f>
        <v/>
      </c>
      <c r="H9" s="5"/>
      <c r="I9" s="5"/>
      <c r="J9" s="5"/>
    </row>
    <row r="10" ht="54" customHeight="1" spans="1:10" x14ac:dyDescent="0.25">
      <c r="A10" s="6">
        <v>4</v>
      </c>
      <c r="B10" s="5"/>
      <c r="C10" s="5"/>
      <c r="D10" s="5"/>
      <c r="E10" s="5"/>
      <c r="F10" s="7"/>
      <c r="G10" s="8" t="str">
        <f>IF('ВОР'!G10="","",IF(F10="","",'ВОР'!G10/F10))</f>
        <v/>
      </c>
      <c r="H10" s="5"/>
      <c r="I10" s="5"/>
      <c r="J10" s="5"/>
    </row>
    <row r="11" ht="54" customHeight="1" spans="1:10" x14ac:dyDescent="0.25">
      <c r="A11" s="6">
        <v>5</v>
      </c>
      <c r="B11" s="5"/>
      <c r="C11" s="5"/>
      <c r="D11" s="5"/>
      <c r="E11" s="5"/>
      <c r="F11" s="7"/>
      <c r="G11" s="8" t="str">
        <f>IF('ВОР'!G11="","",IF(F11="","",'ВОР'!G11/F11))</f>
        <v/>
      </c>
      <c r="H11" s="5"/>
      <c r="I11" s="5"/>
      <c r="J11" s="5"/>
    </row>
    <row r="12" ht="54" customHeight="1" spans="1:10" x14ac:dyDescent="0.25">
      <c r="A12" s="6">
        <v>6</v>
      </c>
      <c r="B12" s="5"/>
      <c r="C12" s="5"/>
      <c r="D12" s="5"/>
      <c r="E12" s="5"/>
      <c r="F12" s="7"/>
      <c r="G12" s="8" t="str">
        <f>IF('ВОР'!G12="","",IF(F12="","",'ВОР'!G12/F12))</f>
        <v/>
      </c>
      <c r="H12" s="5"/>
      <c r="I12" s="5"/>
      <c r="J12" s="5"/>
    </row>
    <row r="13" ht="54" customHeight="1" spans="1:10" x14ac:dyDescent="0.25">
      <c r="A13" s="6">
        <v>7</v>
      </c>
      <c r="B13" s="5"/>
      <c r="C13" s="5"/>
      <c r="D13" s="5"/>
      <c r="E13" s="5"/>
      <c r="F13" s="7"/>
      <c r="G13" s="8" t="str">
        <f>IF('ВОР'!G13="","",IF(F13="","",'ВОР'!G13/F13))</f>
        <v/>
      </c>
      <c r="H13" s="5"/>
      <c r="I13" s="5"/>
      <c r="J13" s="5"/>
    </row>
    <row r="14" ht="54" customHeight="1" spans="1:10" x14ac:dyDescent="0.25">
      <c r="A14" s="6">
        <v>8</v>
      </c>
      <c r="B14" s="5"/>
      <c r="C14" s="5"/>
      <c r="D14" s="5"/>
      <c r="E14" s="5"/>
      <c r="F14" s="7"/>
      <c r="G14" s="8" t="str">
        <f>IF('ВОР'!G14="","",IF(F14="","",'ВОР'!G14/F14))</f>
        <v/>
      </c>
      <c r="H14" s="5"/>
      <c r="I14" s="5"/>
      <c r="J14" s="5"/>
    </row>
    <row r="15" ht="54" customHeight="1" spans="1:10" x14ac:dyDescent="0.25">
      <c r="A15" s="6">
        <v>9</v>
      </c>
      <c r="B15" s="5"/>
      <c r="C15" s="5"/>
      <c r="D15" s="5"/>
      <c r="E15" s="5"/>
      <c r="F15" s="7"/>
      <c r="G15" s="8" t="str">
        <f>IF('ВОР'!G15="","",IF(F15="","",'ВОР'!G15/F15))</f>
        <v/>
      </c>
      <c r="H15" s="5"/>
      <c r="I15" s="5"/>
      <c r="J15" s="5"/>
    </row>
    <row r="16" ht="54" customHeight="1" spans="1:10" x14ac:dyDescent="0.25">
      <c r="A16" s="6">
        <v>10</v>
      </c>
      <c r="B16" s="5"/>
      <c r="C16" s="5"/>
      <c r="D16" s="5"/>
      <c r="E16" s="5"/>
      <c r="F16" s="7"/>
      <c r="G16" s="8" t="str">
        <f>IF('ВОР'!G16="","",IF(F16="","",'ВОР'!G16/F16))</f>
        <v/>
      </c>
      <c r="H16" s="5"/>
      <c r="I16" s="5"/>
      <c r="J16" s="5"/>
    </row>
    <row r="19" ht="34" customHeight="1" spans="1:10" x14ac:dyDescent="0.25">
      <c r="A19" s="4" t="s">
        <v>51</v>
      </c>
      <c r="B19" s="4"/>
      <c r="C19" s="4"/>
      <c r="D19" s="4"/>
      <c r="E19" s="4"/>
      <c r="F19" s="4"/>
      <c r="G19" s="4"/>
      <c r="H19" s="4"/>
      <c r="I19" s="4"/>
      <c r="J19" s="4"/>
    </row>
    <row r="21" spans="1:2" x14ac:dyDescent="0.25">
      <c r="A21" s="4" t="s">
        <v>22</v>
      </c>
      <c r="B21" s="5"/>
    </row>
    <row r="22" spans="1:2" x14ac:dyDescent="0.25">
      <c r="A22" s="4" t="s">
        <v>23</v>
      </c>
      <c r="B22" s="5"/>
    </row>
    <row r="23" spans="1:2" x14ac:dyDescent="0.25">
      <c r="A23" s="4" t="s">
        <v>24</v>
      </c>
      <c r="B23" s="5"/>
    </row>
    <row r="24" spans="1:2" x14ac:dyDescent="0.25">
      <c r="A24" s="4" t="s">
        <v>25</v>
      </c>
      <c r="B24" s="5"/>
    </row>
  </sheetData>
  <sheetProtection sheet="1" algorithmName="SHA-512" hashValue="CnKGwsQ+O8scw4HM6XggtxhsDCVak9DVMUdugCDHA4nyyX4nug6rR9CxGfPjJ4Kb7hj0OPiPmgpaUlp5UirAqw==" saltValue="6PHJSRGkFZ/SzG6uvxKJ1A==" spinCount="1000"/>
  <mergeCells count="1">
    <mergeCell ref="A19:J19"/>
  </mergeCells>
  <dataValidations count="2">
    <dataValidation type="decimal" operator="greaterThan" allowBlank="1" showErrorMessage="1" error="Делитель должен быть больше нуля." sqref="F10:F16">
      <formula1>0</formula1>
    </dataValidation>
    <dataValidation type="decimal" operator="greaterThan" allowBlank="1" showErrorMessage="1" error="Делитель должен быть больше нуля." sqref="F7:F16">
      <formula1>0</formula1>
    </dataValidation>
  </dataValidation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3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10" customWidth="1"/>
    <col min="2" max="2" width="19" customWidth="1"/>
    <col min="3" max="3" width="22" customWidth="1"/>
    <col min="4" max="4" width="36" customWidth="1"/>
    <col min="5" max="5" width="13" customWidth="1"/>
    <col min="6" max="6" width="18" customWidth="1"/>
    <col min="7" max="7" width="16" customWidth="1"/>
    <col min="8" max="8" width="18" customWidth="1"/>
    <col min="9" max="9" width="28" customWidth="1"/>
    <col min="10" max="10" width="34" customWidth="1"/>
    <col min="11" max="11" width="16" customWidth="1"/>
  </cols>
  <sheetData>
    <row r="2" ht="25" customHeight="1" spans="1:1" x14ac:dyDescent="0.25">
      <c r="A2" s="1" t="s">
        <v>52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11" x14ac:dyDescent="0.25">
      <c r="A6" s="3" t="s">
        <v>41</v>
      </c>
      <c r="B6" s="3" t="s">
        <v>53</v>
      </c>
      <c r="C6" s="3" t="s">
        <v>54</v>
      </c>
      <c r="D6" s="3" t="s">
        <v>55</v>
      </c>
      <c r="E6" s="3" t="s">
        <v>33</v>
      </c>
      <c r="F6" s="3" t="s">
        <v>56</v>
      </c>
      <c r="G6" s="3" t="s">
        <v>57</v>
      </c>
      <c r="H6" s="3" t="s">
        <v>58</v>
      </c>
      <c r="I6" s="3" t="s">
        <v>59</v>
      </c>
      <c r="J6" s="3" t="s">
        <v>60</v>
      </c>
      <c r="K6" s="3" t="s">
        <v>61</v>
      </c>
    </row>
    <row r="7" ht="66" customHeight="1" spans="1:11" x14ac:dyDescent="0.25">
      <c r="A7" s="5"/>
      <c r="B7" s="5"/>
      <c r="C7" s="5"/>
      <c r="D7" s="5"/>
      <c r="E7" s="5"/>
      <c r="F7" s="9"/>
      <c r="G7" s="8" t="str">
        <f>IF(A7=1,IF('Выбор норм'!G7="","",'Выбор норм'!G7),IF(A7=2,IF('Выбор норм'!G8="","",'Выбор норм'!G8),IF(A7=3,IF('Выбор норм'!G9="","",'Выбор норм'!G9),IF(A7=4,IF('Выбор норм'!G10="","",'Выбор норм'!G10),IF(A7=5,IF('Выбор норм'!G11="","",'Выбор норм'!G11),IF(A7=6,IF('Выбор норм'!G12="","",'Выбор норм'!G12),IF(A7=7,IF('Выбор норм'!G13="","",'Выбор норм'!G13),IF(A7=8,IF('Выбор норм'!G14="","",'Выбор норм'!G14),IF(A7=9,IF('Выбор норм'!G15="","",'Выбор норм'!G15),IF(A7=10,IF('Выбор норм'!G16="","",'Выбор норм'!G16),""))))))))))</f>
        <v/>
      </c>
      <c r="H7" s="10" t="str">
        <f>IF(G7="","",IF(F7="","",ROUND(F7*G7,6)))</f>
        <v/>
      </c>
      <c r="I7" s="5"/>
      <c r="J7" s="5"/>
      <c r="K7" s="7"/>
    </row>
    <row r="8" ht="66" customHeight="1" spans="1:11" x14ac:dyDescent="0.25">
      <c r="A8" s="5"/>
      <c r="B8" s="5"/>
      <c r="C8" s="5"/>
      <c r="D8" s="5"/>
      <c r="E8" s="5"/>
      <c r="F8" s="9"/>
      <c r="G8" s="8" t="str">
        <f>IF(A8=1,IF('Выбор норм'!G7="","",'Выбор норм'!G7),IF(A8=2,IF('Выбор норм'!G8="","",'Выбор норм'!G8),IF(A8=3,IF('Выбор норм'!G9="","",'Выбор норм'!G9),IF(A8=4,IF('Выбор норм'!G10="","",'Выбор норм'!G10),IF(A8=5,IF('Выбор норм'!G11="","",'Выбор норм'!G11),IF(A8=6,IF('Выбор норм'!G12="","",'Выбор норм'!G12),IF(A8=7,IF('Выбор норм'!G13="","",'Выбор норм'!G13),IF(A8=8,IF('Выбор норм'!G14="","",'Выбор норм'!G14),IF(A8=9,IF('Выбор норм'!G15="","",'Выбор норм'!G15),IF(A8=10,IF('Выбор норм'!G16="","",'Выбор норм'!G16),""))))))))))</f>
        <v/>
      </c>
      <c r="H8" s="10" t="str">
        <f>IF(G8="","",IF(F8="","",ROUND(F8*G8,6)))</f>
        <v/>
      </c>
      <c r="I8" s="5"/>
      <c r="J8" s="5"/>
      <c r="K8" s="7"/>
    </row>
    <row r="9" ht="66" customHeight="1" spans="1:11" x14ac:dyDescent="0.25">
      <c r="A9" s="5"/>
      <c r="B9" s="5"/>
      <c r="C9" s="5"/>
      <c r="D9" s="5"/>
      <c r="E9" s="5"/>
      <c r="F9" s="9"/>
      <c r="G9" s="8" t="str">
        <f>IF(A9=1,IF('Выбор норм'!G7="","",'Выбор норм'!G7),IF(A9=2,IF('Выбор норм'!G8="","",'Выбор норм'!G8),IF(A9=3,IF('Выбор норм'!G9="","",'Выбор норм'!G9),IF(A9=4,IF('Выбор норм'!G10="","",'Выбор норм'!G10),IF(A9=5,IF('Выбор норм'!G11="","",'Выбор норм'!G11),IF(A9=6,IF('Выбор норм'!G12="","",'Выбор норм'!G12),IF(A9=7,IF('Выбор норм'!G13="","",'Выбор норм'!G13),IF(A9=8,IF('Выбор норм'!G14="","",'Выбор норм'!G14),IF(A9=9,IF('Выбор норм'!G15="","",'Выбор норм'!G15),IF(A9=10,IF('Выбор норм'!G16="","",'Выбор норм'!G16),""))))))))))</f>
        <v/>
      </c>
      <c r="H9" s="10" t="str">
        <f>IF(G9="","",IF(F9="","",ROUND(F9*G9,6)))</f>
        <v/>
      </c>
      <c r="I9" s="5"/>
      <c r="J9" s="5"/>
      <c r="K9" s="7"/>
    </row>
    <row r="10" ht="66" customHeight="1" spans="1:11" x14ac:dyDescent="0.25">
      <c r="A10" s="5"/>
      <c r="B10" s="5"/>
      <c r="C10" s="5"/>
      <c r="D10" s="5"/>
      <c r="E10" s="5"/>
      <c r="F10" s="9"/>
      <c r="G10" s="8" t="str">
        <f>IF(A10=1,IF('Выбор норм'!G7="","",'Выбор норм'!G7),IF(A10=2,IF('Выбор норм'!G8="","",'Выбор норм'!G8),IF(A10=3,IF('Выбор норм'!G9="","",'Выбор норм'!G9),IF(A10=4,IF('Выбор норм'!G10="","",'Выбор норм'!G10),IF(A10=5,IF('Выбор норм'!G11="","",'Выбор норм'!G11),IF(A10=6,IF('Выбор норм'!G12="","",'Выбор норм'!G12),IF(A10=7,IF('Выбор норм'!G13="","",'Выбор норм'!G13),IF(A10=8,IF('Выбор норм'!G14="","",'Выбор норм'!G14),IF(A10=9,IF('Выбор норм'!G15="","",'Выбор норм'!G15),IF(A10=10,IF('Выбор норм'!G16="","",'Выбор норм'!G16),""))))))))))</f>
        <v/>
      </c>
      <c r="H10" s="10" t="str">
        <f>IF(G10="","",IF(F10="","",ROUND(F10*G10,6)))</f>
        <v/>
      </c>
      <c r="I10" s="5"/>
      <c r="J10" s="5"/>
      <c r="K10" s="7"/>
    </row>
    <row r="11" ht="66" customHeight="1" spans="1:11" x14ac:dyDescent="0.25">
      <c r="A11" s="5"/>
      <c r="B11" s="5"/>
      <c r="C11" s="5"/>
      <c r="D11" s="5"/>
      <c r="E11" s="5"/>
      <c r="F11" s="9"/>
      <c r="G11" s="8" t="str">
        <f>IF(A11=1,IF('Выбор норм'!G7="","",'Выбор норм'!G7),IF(A11=2,IF('Выбор норм'!G8="","",'Выбор норм'!G8),IF(A11=3,IF('Выбор норм'!G9="","",'Выбор норм'!G9),IF(A11=4,IF('Выбор норм'!G10="","",'Выбор норм'!G10),IF(A11=5,IF('Выбор норм'!G11="","",'Выбор норм'!G11),IF(A11=6,IF('Выбор норм'!G12="","",'Выбор норм'!G12),IF(A11=7,IF('Выбор норм'!G13="","",'Выбор норм'!G13),IF(A11=8,IF('Выбор норм'!G14="","",'Выбор норм'!G14),IF(A11=9,IF('Выбор норм'!G15="","",'Выбор норм'!G15),IF(A11=10,IF('Выбор норм'!G16="","",'Выбор норм'!G16),""))))))))))</f>
        <v/>
      </c>
      <c r="H11" s="10" t="str">
        <f>IF(G11="","",IF(F11="","",ROUND(F11*G11,6)))</f>
        <v/>
      </c>
      <c r="I11" s="5"/>
      <c r="J11" s="5"/>
      <c r="K11" s="7"/>
    </row>
    <row r="12" ht="66" customHeight="1" spans="1:11" x14ac:dyDescent="0.25">
      <c r="A12" s="5"/>
      <c r="B12" s="5"/>
      <c r="C12" s="5"/>
      <c r="D12" s="5"/>
      <c r="E12" s="5"/>
      <c r="F12" s="9"/>
      <c r="G12" s="8" t="str">
        <f>IF(A12=1,IF('Выбор норм'!G7="","",'Выбор норм'!G7),IF(A12=2,IF('Выбор норм'!G8="","",'Выбор норм'!G8),IF(A12=3,IF('Выбор норм'!G9="","",'Выбор норм'!G9),IF(A12=4,IF('Выбор норм'!G10="","",'Выбор норм'!G10),IF(A12=5,IF('Выбор норм'!G11="","",'Выбор норм'!G11),IF(A12=6,IF('Выбор норм'!G12="","",'Выбор норм'!G12),IF(A12=7,IF('Выбор норм'!G13="","",'Выбор норм'!G13),IF(A12=8,IF('Выбор норм'!G14="","",'Выбор норм'!G14),IF(A12=9,IF('Выбор норм'!G15="","",'Выбор норм'!G15),IF(A12=10,IF('Выбор норм'!G16="","",'Выбор норм'!G16),""))))))))))</f>
        <v/>
      </c>
      <c r="H12" s="10" t="str">
        <f>IF(G12="","",IF(F12="","",ROUND(F12*G12,6)))</f>
        <v/>
      </c>
      <c r="I12" s="5"/>
      <c r="J12" s="5"/>
      <c r="K12" s="7"/>
    </row>
    <row r="13" ht="66" customHeight="1" spans="1:11" x14ac:dyDescent="0.25">
      <c r="A13" s="5"/>
      <c r="B13" s="5"/>
      <c r="C13" s="5"/>
      <c r="D13" s="5"/>
      <c r="E13" s="5"/>
      <c r="F13" s="9"/>
      <c r="G13" s="8" t="str">
        <f>IF(A13=1,IF('Выбор норм'!G7="","",'Выбор норм'!G7),IF(A13=2,IF('Выбор норм'!G8="","",'Выбор норм'!G8),IF(A13=3,IF('Выбор норм'!G9="","",'Выбор норм'!G9),IF(A13=4,IF('Выбор норм'!G10="","",'Выбор норм'!G10),IF(A13=5,IF('Выбор норм'!G11="","",'Выбор норм'!G11),IF(A13=6,IF('Выбор норм'!G12="","",'Выбор норм'!G12),IF(A13=7,IF('Выбор норм'!G13="","",'Выбор норм'!G13),IF(A13=8,IF('Выбор норм'!G14="","",'Выбор норм'!G14),IF(A13=9,IF('Выбор норм'!G15="","",'Выбор норм'!G15),IF(A13=10,IF('Выбор норм'!G16="","",'Выбор норм'!G16),""))))))))))</f>
        <v/>
      </c>
      <c r="H13" s="10" t="str">
        <f>IF(G13="","",IF(F13="","",ROUND(F13*G13,6)))</f>
        <v/>
      </c>
      <c r="I13" s="5"/>
      <c r="J13" s="5"/>
      <c r="K13" s="7"/>
    </row>
    <row r="14" ht="66" customHeight="1" spans="1:11" x14ac:dyDescent="0.25">
      <c r="A14" s="5"/>
      <c r="B14" s="5"/>
      <c r="C14" s="5"/>
      <c r="D14" s="5"/>
      <c r="E14" s="5"/>
      <c r="F14" s="9"/>
      <c r="G14" s="8" t="str">
        <f>IF(A14=1,IF('Выбор норм'!G7="","",'Выбор норм'!G7),IF(A14=2,IF('Выбор норм'!G8="","",'Выбор норм'!G8),IF(A14=3,IF('Выбор норм'!G9="","",'Выбор норм'!G9),IF(A14=4,IF('Выбор норм'!G10="","",'Выбор норм'!G10),IF(A14=5,IF('Выбор норм'!G11="","",'Выбор норм'!G11),IF(A14=6,IF('Выбор норм'!G12="","",'Выбор норм'!G12),IF(A14=7,IF('Выбор норм'!G13="","",'Выбор норм'!G13),IF(A14=8,IF('Выбор норм'!G14="","",'Выбор норм'!G14),IF(A14=9,IF('Выбор норм'!G15="","",'Выбор норм'!G15),IF(A14=10,IF('Выбор норм'!G16="","",'Выбор норм'!G16),""))))))))))</f>
        <v/>
      </c>
      <c r="H14" s="10" t="str">
        <f>IF(G14="","",IF(F14="","",ROUND(F14*G14,6)))</f>
        <v/>
      </c>
      <c r="I14" s="5"/>
      <c r="J14" s="5"/>
      <c r="K14" s="7"/>
    </row>
    <row r="15" ht="66" customHeight="1" spans="1:11" x14ac:dyDescent="0.25">
      <c r="A15" s="5"/>
      <c r="B15" s="5"/>
      <c r="C15" s="5"/>
      <c r="D15" s="5"/>
      <c r="E15" s="5"/>
      <c r="F15" s="9"/>
      <c r="G15" s="8" t="str">
        <f>IF(A15=1,IF('Выбор норм'!G7="","",'Выбор норм'!G7),IF(A15=2,IF('Выбор норм'!G8="","",'Выбор норм'!G8),IF(A15=3,IF('Выбор норм'!G9="","",'Выбор норм'!G9),IF(A15=4,IF('Выбор норм'!G10="","",'Выбор норм'!G10),IF(A15=5,IF('Выбор норм'!G11="","",'Выбор норм'!G11),IF(A15=6,IF('Выбор норм'!G12="","",'Выбор норм'!G12),IF(A15=7,IF('Выбор норм'!G13="","",'Выбор норм'!G13),IF(A15=8,IF('Выбор норм'!G14="","",'Выбор норм'!G14),IF(A15=9,IF('Выбор норм'!G15="","",'Выбор норм'!G15),IF(A15=10,IF('Выбор норм'!G16="","",'Выбор норм'!G16),""))))))))))</f>
        <v/>
      </c>
      <c r="H15" s="10" t="str">
        <f>IF(G15="","",IF(F15="","",ROUND(F15*G15,6)))</f>
        <v/>
      </c>
      <c r="I15" s="5"/>
      <c r="J15" s="5"/>
      <c r="K15" s="7"/>
    </row>
    <row r="16" ht="66" customHeight="1" spans="1:11" x14ac:dyDescent="0.25">
      <c r="A16" s="5"/>
      <c r="B16" s="5"/>
      <c r="C16" s="5"/>
      <c r="D16" s="5"/>
      <c r="E16" s="5"/>
      <c r="F16" s="9"/>
      <c r="G16" s="8" t="str">
        <f>IF(A16=1,IF('Выбор норм'!G7="","",'Выбор норм'!G7),IF(A16=2,IF('Выбор норм'!G8="","",'Выбор норм'!G8),IF(A16=3,IF('Выбор норм'!G9="","",'Выбор норм'!G9),IF(A16=4,IF('Выбор норм'!G10="","",'Выбор норм'!G10),IF(A16=5,IF('Выбор норм'!G11="","",'Выбор норм'!G11),IF(A16=6,IF('Выбор норм'!G12="","",'Выбор норм'!G12),IF(A16=7,IF('Выбор норм'!G13="","",'Выбор норм'!G13),IF(A16=8,IF('Выбор норм'!G14="","",'Выбор норм'!G14),IF(A16=9,IF('Выбор норм'!G15="","",'Выбор норм'!G15),IF(A16=10,IF('Выбор норм'!G16="","",'Выбор норм'!G16),""))))))))))</f>
        <v/>
      </c>
      <c r="H16" s="10" t="str">
        <f>IF(G16="","",IF(F16="","",ROUND(F16*G16,6)))</f>
        <v/>
      </c>
      <c r="I16" s="5"/>
      <c r="J16" s="5"/>
      <c r="K16" s="7"/>
    </row>
    <row r="17" ht="66" customHeight="1" spans="1:11" x14ac:dyDescent="0.25">
      <c r="A17" s="5"/>
      <c r="B17" s="5"/>
      <c r="C17" s="5"/>
      <c r="D17" s="5"/>
      <c r="E17" s="5"/>
      <c r="F17" s="9"/>
      <c r="G17" s="8" t="str">
        <f>IF(A17=1,IF('Выбор норм'!G7="","",'Выбор норм'!G7),IF(A17=2,IF('Выбор норм'!G8="","",'Выбор норм'!G8),IF(A17=3,IF('Выбор норм'!G9="","",'Выбор норм'!G9),IF(A17=4,IF('Выбор норм'!G10="","",'Выбор норм'!G10),IF(A17=5,IF('Выбор норм'!G11="","",'Выбор норм'!G11),IF(A17=6,IF('Выбор норм'!G12="","",'Выбор норм'!G12),IF(A17=7,IF('Выбор норм'!G13="","",'Выбор норм'!G13),IF(A17=8,IF('Выбор норм'!G14="","",'Выбор норм'!G14),IF(A17=9,IF('Выбор норм'!G15="","",'Выбор норм'!G15),IF(A17=10,IF('Выбор норм'!G16="","",'Выбор норм'!G16),""))))))))))</f>
        <v/>
      </c>
      <c r="H17" s="10" t="str">
        <f>IF(G17="","",IF(F17="","",ROUND(F17*G17,6)))</f>
        <v/>
      </c>
      <c r="I17" s="5"/>
      <c r="J17" s="5"/>
      <c r="K17" s="7"/>
    </row>
    <row r="18" ht="66" customHeight="1" spans="1:11" x14ac:dyDescent="0.25">
      <c r="A18" s="5"/>
      <c r="B18" s="5"/>
      <c r="C18" s="5"/>
      <c r="D18" s="5"/>
      <c r="E18" s="5"/>
      <c r="F18" s="9"/>
      <c r="G18" s="8" t="str">
        <f>IF(A18=1,IF('Выбор норм'!G7="","",'Выбор норм'!G7),IF(A18=2,IF('Выбор норм'!G8="","",'Выбор норм'!G8),IF(A18=3,IF('Выбор норм'!G9="","",'Выбор норм'!G9),IF(A18=4,IF('Выбор норм'!G10="","",'Выбор норм'!G10),IF(A18=5,IF('Выбор норм'!G11="","",'Выбор норм'!G11),IF(A18=6,IF('Выбор норм'!G12="","",'Выбор норм'!G12),IF(A18=7,IF('Выбор норм'!G13="","",'Выбор норм'!G13),IF(A18=8,IF('Выбор норм'!G14="","",'Выбор норм'!G14),IF(A18=9,IF('Выбор норм'!G15="","",'Выбор норм'!G15),IF(A18=10,IF('Выбор норм'!G16="","",'Выбор норм'!G16),""))))))))))</f>
        <v/>
      </c>
      <c r="H18" s="10" t="str">
        <f>IF(G18="","",IF(F18="","",ROUND(F18*G18,6)))</f>
        <v/>
      </c>
      <c r="I18" s="5"/>
      <c r="J18" s="5"/>
      <c r="K18" s="7"/>
    </row>
    <row r="19" ht="66" customHeight="1" spans="1:11" x14ac:dyDescent="0.25">
      <c r="A19" s="5"/>
      <c r="B19" s="5"/>
      <c r="C19" s="5"/>
      <c r="D19" s="5"/>
      <c r="E19" s="5"/>
      <c r="F19" s="9"/>
      <c r="G19" s="8" t="str">
        <f>IF(A19=1,IF('Выбор норм'!G7="","",'Выбор норм'!G7),IF(A19=2,IF('Выбор норм'!G8="","",'Выбор норм'!G8),IF(A19=3,IF('Выбор норм'!G9="","",'Выбор норм'!G9),IF(A19=4,IF('Выбор норм'!G10="","",'Выбор норм'!G10),IF(A19=5,IF('Выбор норм'!G11="","",'Выбор норм'!G11),IF(A19=6,IF('Выбор норм'!G12="","",'Выбор норм'!G12),IF(A19=7,IF('Выбор норм'!G13="","",'Выбор норм'!G13),IF(A19=8,IF('Выбор норм'!G14="","",'Выбор норм'!G14),IF(A19=9,IF('Выбор норм'!G15="","",'Выбор норм'!G15),IF(A19=10,IF('Выбор норм'!G16="","",'Выбор норм'!G16),""))))))))))</f>
        <v/>
      </c>
      <c r="H19" s="10" t="str">
        <f>IF(G19="","",IF(F19="","",ROUND(F19*G19,6)))</f>
        <v/>
      </c>
      <c r="I19" s="5"/>
      <c r="J19" s="5"/>
      <c r="K19" s="7"/>
    </row>
    <row r="20" ht="66" customHeight="1" spans="1:11" x14ac:dyDescent="0.25">
      <c r="A20" s="5"/>
      <c r="B20" s="5"/>
      <c r="C20" s="5"/>
      <c r="D20" s="5"/>
      <c r="E20" s="5"/>
      <c r="F20" s="9"/>
      <c r="G20" s="8" t="str">
        <f>IF(A20=1,IF('Выбор норм'!G7="","",'Выбор норм'!G7),IF(A20=2,IF('Выбор норм'!G8="","",'Выбор норм'!G8),IF(A20=3,IF('Выбор норм'!G9="","",'Выбор норм'!G9),IF(A20=4,IF('Выбор норм'!G10="","",'Выбор норм'!G10),IF(A20=5,IF('Выбор норм'!G11="","",'Выбор норм'!G11),IF(A20=6,IF('Выбор норм'!G12="","",'Выбор норм'!G12),IF(A20=7,IF('Выбор норм'!G13="","",'Выбор норм'!G13),IF(A20=8,IF('Выбор норм'!G14="","",'Выбор норм'!G14),IF(A20=9,IF('Выбор норм'!G15="","",'Выбор норм'!G15),IF(A20=10,IF('Выбор норм'!G16="","",'Выбор норм'!G16),""))))))))))</f>
        <v/>
      </c>
      <c r="H20" s="10" t="str">
        <f>IF(G20="","",IF(F20="","",ROUND(F20*G20,6)))</f>
        <v/>
      </c>
      <c r="I20" s="5"/>
      <c r="J20" s="5"/>
      <c r="K20" s="7"/>
    </row>
    <row r="21" ht="66" customHeight="1" spans="1:11" x14ac:dyDescent="0.25">
      <c r="A21" s="5"/>
      <c r="B21" s="5"/>
      <c r="C21" s="5"/>
      <c r="D21" s="5"/>
      <c r="E21" s="5"/>
      <c r="F21" s="9"/>
      <c r="G21" s="8" t="str">
        <f>IF(A21=1,IF('Выбор норм'!G7="","",'Выбор норм'!G7),IF(A21=2,IF('Выбор норм'!G8="","",'Выбор норм'!G8),IF(A21=3,IF('Выбор норм'!G9="","",'Выбор норм'!G9),IF(A21=4,IF('Выбор норм'!G10="","",'Выбор норм'!G10),IF(A21=5,IF('Выбор норм'!G11="","",'Выбор норм'!G11),IF(A21=6,IF('Выбор норм'!G12="","",'Выбор норм'!G12),IF(A21=7,IF('Выбор норм'!G13="","",'Выбор норм'!G13),IF(A21=8,IF('Выбор норм'!G14="","",'Выбор норм'!G14),IF(A21=9,IF('Выбор норм'!G15="","",'Выбор норм'!G15),IF(A21=10,IF('Выбор норм'!G16="","",'Выбор норм'!G16),""))))))))))</f>
        <v/>
      </c>
      <c r="H21" s="10" t="str">
        <f>IF(G21="","",IF(F21="","",ROUND(F21*G21,6)))</f>
        <v/>
      </c>
      <c r="I21" s="5"/>
      <c r="J21" s="5"/>
      <c r="K21" s="7"/>
    </row>
    <row r="22" ht="66" customHeight="1" spans="1:11" x14ac:dyDescent="0.25">
      <c r="A22" s="5"/>
      <c r="B22" s="5"/>
      <c r="C22" s="5"/>
      <c r="D22" s="5"/>
      <c r="E22" s="5"/>
      <c r="F22" s="9"/>
      <c r="G22" s="8" t="str">
        <f>IF(A22=1,IF('Выбор норм'!G7="","",'Выбор норм'!G7),IF(A22=2,IF('Выбор норм'!G8="","",'Выбор норм'!G8),IF(A22=3,IF('Выбор норм'!G9="","",'Выбор норм'!G9),IF(A22=4,IF('Выбор норм'!G10="","",'Выбор норм'!G10),IF(A22=5,IF('Выбор норм'!G11="","",'Выбор норм'!G11),IF(A22=6,IF('Выбор норм'!G12="","",'Выбор норм'!G12),IF(A22=7,IF('Выбор норм'!G13="","",'Выбор норм'!G13),IF(A22=8,IF('Выбор норм'!G14="","",'Выбор норм'!G14),IF(A22=9,IF('Выбор норм'!G15="","",'Выбор норм'!G15),IF(A22=10,IF('Выбор норм'!G16="","",'Выбор норм'!G16),""))))))))))</f>
        <v/>
      </c>
      <c r="H22" s="10" t="str">
        <f>IF(G22="","",IF(F22="","",ROUND(F22*G22,6)))</f>
        <v/>
      </c>
      <c r="I22" s="5"/>
      <c r="J22" s="5"/>
      <c r="K22" s="7"/>
    </row>
    <row r="25" ht="34" customHeight="1" spans="1:11" x14ac:dyDescent="0.25">
      <c r="A25" s="4" t="s">
        <v>62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ht="34" customHeight="1" spans="1:11" x14ac:dyDescent="0.25">
      <c r="A26" s="4" t="s">
        <v>63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ht="34" customHeight="1" spans="1:11" x14ac:dyDescent="0.25">
      <c r="A27" s="4" t="s">
        <v>64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ht="34" customHeight="1" spans="1:11" x14ac:dyDescent="0.25">
      <c r="A28" s="4" t="s">
        <v>65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30" spans="1:2" x14ac:dyDescent="0.25">
      <c r="A30" s="4" t="s">
        <v>22</v>
      </c>
      <c r="B30" s="5"/>
    </row>
    <row r="31" spans="1:2" x14ac:dyDescent="0.25">
      <c r="A31" s="4" t="s">
        <v>23</v>
      </c>
      <c r="B31" s="5"/>
    </row>
    <row r="32" spans="1:2" x14ac:dyDescent="0.25">
      <c r="A32" s="4" t="s">
        <v>24</v>
      </c>
      <c r="B32" s="5"/>
    </row>
    <row r="33" spans="1:2" x14ac:dyDescent="0.25">
      <c r="A33" s="4" t="s">
        <v>25</v>
      </c>
      <c r="B33" s="5"/>
    </row>
  </sheetData>
  <sheetProtection sheet="1" algorithmName="SHA-512" hashValue="yPXUFV4I4dDo7JSl0rtdS6Jzgwva6q4CrvJSfuBUtydbqU2Xd7GfN8BkxptvAWEly3DeBbofIvzitduGPBkaNg==" saltValue="+ChTeGzV9zcrenlNAPjlfg==" spinCount="1000"/>
  <mergeCells count="4">
    <mergeCell ref="A25:K25"/>
    <mergeCell ref="A26:K26"/>
    <mergeCell ref="A27:K27"/>
    <mergeCell ref="A28:K28"/>
  </mergeCell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8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58" customWidth="1"/>
    <col min="2" max="2" width="28" customWidth="1"/>
    <col min="3" max="3" width="17" customWidth="1"/>
  </cols>
  <sheetData>
    <row r="2" ht="25" customHeight="1" spans="1:1" x14ac:dyDescent="0.25">
      <c r="A2" s="1" t="s">
        <v>66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3" x14ac:dyDescent="0.25">
      <c r="A6" s="3" t="s">
        <v>67</v>
      </c>
      <c r="B6" s="3" t="s">
        <v>68</v>
      </c>
      <c r="C6" s="3" t="s">
        <v>33</v>
      </c>
    </row>
    <row r="7" spans="1:3" x14ac:dyDescent="0.25">
      <c r="A7" s="4" t="s">
        <v>69</v>
      </c>
      <c r="B7" s="8" t="str">
        <f>IF('ВОР'!G18="","",'ВОР'!G18)</f>
        <v/>
      </c>
      <c r="C7" s="4" t="s">
        <v>37</v>
      </c>
    </row>
    <row r="8" spans="1:3" x14ac:dyDescent="0.25">
      <c r="A8" s="4" t="s">
        <v>70</v>
      </c>
      <c r="B8" s="5"/>
      <c r="C8" s="4" t="s">
        <v>71</v>
      </c>
    </row>
    <row r="9" spans="1:3" x14ac:dyDescent="0.25">
      <c r="A9" s="4" t="s">
        <v>72</v>
      </c>
      <c r="B9" s="5"/>
      <c r="C9" s="4" t="s">
        <v>37</v>
      </c>
    </row>
    <row r="10" spans="1:3" x14ac:dyDescent="0.25">
      <c r="A10" s="4" t="s">
        <v>73</v>
      </c>
      <c r="B10" s="5"/>
      <c r="C10" s="4" t="s">
        <v>74</v>
      </c>
    </row>
    <row r="11" spans="1:3" x14ac:dyDescent="0.25">
      <c r="A11" s="4" t="s">
        <v>75</v>
      </c>
      <c r="B11" s="5"/>
      <c r="C11" s="4" t="s">
        <v>74</v>
      </c>
    </row>
    <row r="14" ht="36" customHeight="1" spans="1:2" x14ac:dyDescent="0.25">
      <c r="A14" s="4" t="s">
        <v>76</v>
      </c>
      <c r="B14" s="5"/>
    </row>
    <row r="15" ht="36" customHeight="1" spans="1:2" x14ac:dyDescent="0.25">
      <c r="A15" s="4" t="s">
        <v>77</v>
      </c>
      <c r="B15" s="5"/>
    </row>
    <row r="16" ht="36" customHeight="1" spans="1:2" x14ac:dyDescent="0.25">
      <c r="A16" s="4" t="s">
        <v>78</v>
      </c>
      <c r="B16" s="5"/>
    </row>
    <row r="17" ht="36" customHeight="1" spans="1:2" x14ac:dyDescent="0.25">
      <c r="A17" s="4" t="s">
        <v>79</v>
      </c>
      <c r="B17" s="5"/>
    </row>
    <row r="18" ht="36" customHeight="1" spans="1:2" x14ac:dyDescent="0.25">
      <c r="A18" s="4" t="s">
        <v>80</v>
      </c>
      <c r="B18" s="5"/>
    </row>
    <row r="19" ht="36" customHeight="1" spans="1:2" x14ac:dyDescent="0.25">
      <c r="A19" s="4" t="s">
        <v>81</v>
      </c>
      <c r="B19" s="5"/>
    </row>
    <row r="20" ht="36" customHeight="1" spans="1:2" x14ac:dyDescent="0.25">
      <c r="A20" s="4" t="s">
        <v>82</v>
      </c>
      <c r="B20" s="5"/>
    </row>
    <row r="21" ht="36" customHeight="1" spans="1:2" x14ac:dyDescent="0.25">
      <c r="A21" s="4" t="s">
        <v>83</v>
      </c>
      <c r="B21" s="5"/>
    </row>
    <row r="23" ht="34" customHeight="1" spans="1:3" x14ac:dyDescent="0.25">
      <c r="A23" s="4" t="s">
        <v>84</v>
      </c>
      <c r="B23" s="4"/>
      <c r="C23" s="4"/>
    </row>
    <row r="25" spans="1:2" x14ac:dyDescent="0.25">
      <c r="A25" s="4" t="s">
        <v>22</v>
      </c>
      <c r="B25" s="5"/>
    </row>
    <row r="26" spans="1:2" x14ac:dyDescent="0.25">
      <c r="A26" s="4" t="s">
        <v>23</v>
      </c>
      <c r="B26" s="5"/>
    </row>
    <row r="27" spans="1:2" x14ac:dyDescent="0.25">
      <c r="A27" s="4" t="s">
        <v>24</v>
      </c>
      <c r="B27" s="5"/>
    </row>
    <row r="28" spans="1:2" x14ac:dyDescent="0.25">
      <c r="A28" s="4" t="s">
        <v>25</v>
      </c>
      <c r="B28" s="5"/>
    </row>
  </sheetData>
  <sheetProtection sheet="1" algorithmName="SHA-512" hashValue="5olc1Fhlq9orip5KbJFQhfvUGNt0vTZB/JzaIYfpHr8Q1ejru2cEI0/KRn0DAd6LadU3auHNnsWt9gPAa5qAYw==" saltValue="NysY4R7jF85Dt9pLqaqSSQ==" spinCount="1000"/>
  <mergeCells count="1">
    <mergeCell ref="A23:C23"/>
  </mergeCells>
  <dataValidations count="1">
    <dataValidation type="list" allowBlank="1" sqref="B14:B21">
      <formula1>"Проверено,Требует уточнения,Не применяется"</formula1>
    </dataValidation>
  </dataValidation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Выбор норм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