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 данные" state="visible" r:id="rId4"/>
    <sheet sheetId="2" name="Подбор" state="visible" r:id="rId5"/>
    <sheet sheetId="3" name="Контроль" state="visible" r:id="rId6"/>
  </sheets>
  <definedNames>
    <definedName name="_xlnm.Print_Area" localSheetId="0">'Исходные данные'!$A1:$C24</definedName>
    <definedName name="_xlnm.Print_Area" localSheetId="1">'Подбор'!$A1:$E59</definedName>
    <definedName name="_xlnm.Print_Titles" localSheetId="1">'Подбор'!$1:$5</definedName>
    <definedName name="_xlnm.Print_Area" localSheetId="2">'Контроль'!$A1:$D19</definedName>
  </definedNames>
  <calcPr calcId="171027" fullCalcOnLoad="1"/>
</workbook>
</file>

<file path=xl/sharedStrings.xml><?xml version="1.0" encoding="utf-8"?>
<sst xmlns="http://schemas.openxmlformats.org/spreadsheetml/2006/main" count="340" uniqueCount="183">
  <si>
    <t>Монтаж ферм: исходные данные</t>
  </si>
  <si>
    <t>Учебный пример, числа условные</t>
  </si>
  <si>
    <t>Объект</t>
  </si>
  <si>
    <t>Склад</t>
  </si>
  <si>
    <t>Дата</t>
  </si>
  <si>
    <t>Жёлтые поля заполняют</t>
  </si>
  <si>
    <t>Для следующей марки копируют лист</t>
  </si>
  <si>
    <t>Параметр</t>
  </si>
  <si>
    <t>Значение</t>
  </si>
  <si>
    <t>Единица</t>
  </si>
  <si>
    <t>Марка</t>
  </si>
  <si>
    <t>Ф1</t>
  </si>
  <si>
    <t>Материал</t>
  </si>
  <si>
    <t>Сталь</t>
  </si>
  <si>
    <t>Назначение</t>
  </si>
  <si>
    <t>Стропильная</t>
  </si>
  <si>
    <t>Пролёт</t>
  </si>
  <si>
    <t>м</t>
  </si>
  <si>
    <t>Масса одной фермы</t>
  </si>
  <si>
    <t>т</t>
  </si>
  <si>
    <t>Высота монтажа</t>
  </si>
  <si>
    <t>Количество</t>
  </si>
  <si>
    <t>шт</t>
  </si>
  <si>
    <t>Масса всего</t>
  </si>
  <si>
    <t>Измеритель нормы</t>
  </si>
  <si>
    <t>Объём нормы</t>
  </si>
  <si>
    <t>ед. нормы</t>
  </si>
  <si>
    <t>Шифр нормы</t>
  </si>
  <si>
    <t>09-03-012-01</t>
  </si>
  <si>
    <t>База и редакция</t>
  </si>
  <si>
    <t>ГЭСН ФСНБ-2022</t>
  </si>
  <si>
    <t>Источник проекта</t>
  </si>
  <si>
    <t>Замечания проверяющего</t>
  </si>
  <si>
    <t>Масса одной: выбор варианта</t>
  </si>
  <si>
    <t>Общая масса: объём строки в тоннах</t>
  </si>
  <si>
    <t>Для 100 шт количество делят на 100</t>
  </si>
  <si>
    <t>Шифр и редакцию проверяет сметчик</t>
  </si>
  <si>
    <t>Информационная форма</t>
  </si>
  <si>
    <t>Стоимость в файл не включена</t>
  </si>
  <si>
    <t>Монтаж ферм: таблица норм</t>
  </si>
  <si>
    <t>Выбор по проектным условиям</t>
  </si>
  <si>
    <t>ФЕР ФСНБ-2020: базисный уровень цен 2001 года</t>
  </si>
  <si>
    <t>Для подбора проверяют материал, назначение, пролёт, массу одной фермы и высоту.</t>
  </si>
  <si>
    <t>База</t>
  </si>
  <si>
    <t>Шифр</t>
  </si>
  <si>
    <t>Измеритель</t>
  </si>
  <si>
    <t>Наименование нормы</t>
  </si>
  <si>
    <t>Причина выбора или ограничение</t>
  </si>
  <si>
    <t>ФЕР ФСНБ-2020</t>
  </si>
  <si>
    <t>Монтаж стропильных и подстропильных ферм на высоте до 25 м пролетом: до 24 м массой до 3,0 т</t>
  </si>
  <si>
    <t>Парная базисная расценка, текущие цены не определяет</t>
  </si>
  <si>
    <t>07-01-022-09</t>
  </si>
  <si>
    <t>100 шт</t>
  </si>
  <si>
    <t>Установка в одноэтажных зданиях стропильных балок и ферм при длине плит покрытий: до 6 м, пролетом до 18 м, массой до 10 т и высоте зданий до 25 м</t>
  </si>
  <si>
    <t>Одноэтажное здание, назначение, плиты, пролёт, масса и высота</t>
  </si>
  <si>
    <t>07-01-022-10</t>
  </si>
  <si>
    <t>Установка в одноэтажных зданиях стропильных балок и ферм при длине плит покрытий: до 6 м, пролетом до 18 м, массой до 10 т и высоте зданий до 35 м</t>
  </si>
  <si>
    <t>07-01-022-11</t>
  </si>
  <si>
    <t>Установка в одноэтажных зданиях стропильных балок и ферм при длине плит покрытий: до 12 м, пролетом до 18 м, массой до 10 т и высоте зданий до 35 м</t>
  </si>
  <si>
    <t>07-01-022-12</t>
  </si>
  <si>
    <t>Установка в одноэтажных зданиях стропильных балок и ферм при длине плит покрытий: до 6 м, пролетом до 18 м, массой до 15 т и высоте зданий до 25 м</t>
  </si>
  <si>
    <t>07-01-022-13</t>
  </si>
  <si>
    <t>Установка в одноэтажных зданиях стропильных балок и ферм при длине плит покрытий: до 6 м, пролетом до 18 м, массой до 15 т и высоте зданий до 35 м</t>
  </si>
  <si>
    <t>07-01-022-14</t>
  </si>
  <si>
    <t>Установка в одноэтажных зданиях стропильных балок и ферм при длине плит покрытий: до 12 м, пролетом до 18 м, массой до 15 т и высоте зданий до 25 м</t>
  </si>
  <si>
    <t>07-01-022-15</t>
  </si>
  <si>
    <t>Установка в одноэтажных зданиях стропильных балок и ферм при длине плит покрытий: до 12 м, пролетом до 18 м, массой до 15 т и высоте зданий до 35 м</t>
  </si>
  <si>
    <t>07-01-022-16</t>
  </si>
  <si>
    <t>Установка в одноэтажных зданиях стропильных ферм при длине плит покрытий: до 6 м, пролетом до 24 м, массой до 10 т и высоте зданий до 25 м</t>
  </si>
  <si>
    <t>07-01-022-17</t>
  </si>
  <si>
    <t>Установка в одноэтажных зданиях стропильных ферм при длине плит покрытий: до 6 м, пролетом до 24 м, массой до 10 т и высоте зданий до 35 м</t>
  </si>
  <si>
    <t>07-01-022-18</t>
  </si>
  <si>
    <t>Установка в одноэтажных зданиях стропильных ферм при длине плит покрытий: до 12 м, пролетом до 24 м, массой до 10 т и высоте зданий до 35 м</t>
  </si>
  <si>
    <t>07-01-022-19</t>
  </si>
  <si>
    <t>Установка в одноэтажных зданиях стропильных ферм при длине плит покрытий: до 6 м, пролетом до 24 м, массой до 15 т и высоте зданий до 25 м</t>
  </si>
  <si>
    <t>07-01-022-20</t>
  </si>
  <si>
    <t>Установка в одноэтажных зданиях стропильных ферм при длине плит покрытий: до 6 м, пролетом до 24 м, массой до 15 т и высоте зданий до 35 м</t>
  </si>
  <si>
    <t>07-01-022-21</t>
  </si>
  <si>
    <t>Установка в одноэтажных зданиях стропильных ферм при длине плит покрытий: до 12 м, пролетом до 24 м, массой до 15 т и высоте зданий до 25 м</t>
  </si>
  <si>
    <t>07-01-022-22</t>
  </si>
  <si>
    <t>Установка в одноэтажных зданиях стропильных ферм при длине плит покрытий: до 12 м, пролетом до 24 м, массой до 15 т и высоте зданий до 35 м</t>
  </si>
  <si>
    <t>07-01-022-23</t>
  </si>
  <si>
    <t>Установка в одноэтажных зданиях стропильных ферм при длине плит покрытий: до 12 м, пролетом до 24 м, массой до 20 т и высоте зданий до 25 м</t>
  </si>
  <si>
    <t>07-01-022-24</t>
  </si>
  <si>
    <t>Установка в одноэтажных зданиях стропильных ферм при длине плит покрытий: до 12 м, пролетом до 24 м, массой до 20 т и высоте зданий до 35 м</t>
  </si>
  <si>
    <t>07-01-022-25</t>
  </si>
  <si>
    <t>Установка в одноэтажных зданиях стропильных ферм при длине плит покрытий: до 6 м, пролетом до 30 м, массой до 15 т и высоте зданий до 25 м</t>
  </si>
  <si>
    <t>07-01-022-26</t>
  </si>
  <si>
    <t>Установка в одноэтажных зданиях стропильных ферм при длине плит покрытий: до 6 м, пролетом до 30 м, массой до 15 т и высоте зданий до 35 м</t>
  </si>
  <si>
    <t>07-01-022-27</t>
  </si>
  <si>
    <t>Установка в одноэтажных зданиях стропильных ферм при длине плит покрытий: до 6 м, пролетом до 30 м, массой до 20 т и высоте зданий до 25 м</t>
  </si>
  <si>
    <t>07-01-022-28</t>
  </si>
  <si>
    <t>Установка в одноэтажных зданиях стропильных ферм при длине плит покрытий: до 6 м, пролетом до 30 м, массой до 20 т и высоте зданий до 35 м</t>
  </si>
  <si>
    <t>07-01-022-29</t>
  </si>
  <si>
    <t>Установка в одноэтажных зданиях стропильных ферм при длине плит покрытий: до 12 м, пролетом до 30 м, массой до 20 т и высоте зданий до 25 м</t>
  </si>
  <si>
    <t>07-01-022-30</t>
  </si>
  <si>
    <t>Установка в одноэтажных зданиях стропильных ферм при длине плит покрытий: до 12 м, пролетом до 30 м, массой до 20 т и высоте зданий до 35 м</t>
  </si>
  <si>
    <t>07-01-022-31</t>
  </si>
  <si>
    <t>Установка в одноэтажных зданиях стропильных ферм при длине плит покрытий: до 12 м, пролетом до 30 м, массой до 30 т и высоте зданий до 25 м</t>
  </si>
  <si>
    <t>07-01-022-32</t>
  </si>
  <si>
    <t>Установка в одноэтажных зданиях стропильных ферм при длине плит покрытий: до 12 м, пролетом до 30 м, массой до 30 т и высоте зданий до 35 м</t>
  </si>
  <si>
    <t>07-01-022-33</t>
  </si>
  <si>
    <t>Установка в одноэтажных зданиях подстропильных балок и ферм массой: до 10 т при высоте зданий до 25 м</t>
  </si>
  <si>
    <t>07-01-022-34</t>
  </si>
  <si>
    <t>Установка в одноэтажных зданиях подстропильных балок и ферм массой: до 10 т при высоте зданий до 35 м</t>
  </si>
  <si>
    <t>07-01-022-35</t>
  </si>
  <si>
    <t>Установка в одноэтажных зданиях подстропильных балок и ферм массой: до 15 т при высоте зданий до 25 м</t>
  </si>
  <si>
    <t>07-01-022-36</t>
  </si>
  <si>
    <t>Установка в одноэтажных зданиях подстропильных балок и ферм массой: до 15 т при высоте зданий до 35 м</t>
  </si>
  <si>
    <t>07-01-022-37</t>
  </si>
  <si>
    <t>Установка в одноэтажных зданиях подстропильных балок и ферм массой: до 20 т при высоте зданий до 25 м</t>
  </si>
  <si>
    <t>07-01-022-38</t>
  </si>
  <si>
    <t>Установка в одноэтажных зданиях подстропильных балок и ферм массой: до 20 т при высоте зданий до 35 м</t>
  </si>
  <si>
    <t>09-03-004-01</t>
  </si>
  <si>
    <t>Монтаж подкраново-подстропильных ферм пролетом более 30 м при поставке россыпью</t>
  </si>
  <si>
    <t>Сопоставить все параметры наименования с проектом</t>
  </si>
  <si>
    <t>Стропильные и подстропильные стальные фермы, высота до 25 м</t>
  </si>
  <si>
    <t>09-03-012-02</t>
  </si>
  <si>
    <t>Монтаж стропильных и подстропильных ферм на высоте до 25 м пролетом: до 24 м массой до 5,0 т</t>
  </si>
  <si>
    <t>09-03-012-03</t>
  </si>
  <si>
    <t>Монтаж стропильных и подстропильных ферм на высоте до 25 м пролетом: до 24 м массой более 5,0 т</t>
  </si>
  <si>
    <t>09-03-012-04</t>
  </si>
  <si>
    <t>Монтаж стропильных и подстропильных ферм на высоте до 25 м пролетом: до 36 м массой до 5,0 т</t>
  </si>
  <si>
    <t>09-03-012-05</t>
  </si>
  <si>
    <t>Монтаж стропильных и подстропильных ферм на высоте до 25 м пролетом: до 36 м массой до 8,0 т</t>
  </si>
  <si>
    <t>09-03-012-06</t>
  </si>
  <si>
    <t>Монтаж стропильных и подстропильных ферм на высоте до 25 м пролетом: до 36 м массой до 10,0 т</t>
  </si>
  <si>
    <t>09-03-012-07</t>
  </si>
  <si>
    <t>Монтаж стропильных и подстропильных ферм на высоте до 25 м пролетом: до 36 м массой более 10,0 т</t>
  </si>
  <si>
    <t>09-03-012-08</t>
  </si>
  <si>
    <t>Монтаж стропильных и подстропильных ферм на высоте до 25 м пролетом: до 48 м массой до 8,0 т</t>
  </si>
  <si>
    <t>09-03-012-09</t>
  </si>
  <si>
    <t>Монтаж стропильных и подстропильных ферм на высоте до 25 м пролетом: до 48 м массой до 10,0 т</t>
  </si>
  <si>
    <t>09-03-012-10</t>
  </si>
  <si>
    <t>Монтаж стропильных и подстропильных ферм на высоте до 25 м пролетом: до 48 м массой до 15,0 т</t>
  </si>
  <si>
    <t>09-03-012-11</t>
  </si>
  <si>
    <t>Монтаж стропильных и подстропильных ферм на высоте до 25 м пролетом: до 48 м массой более 15,0 т</t>
  </si>
  <si>
    <t>09-03-012-12</t>
  </si>
  <si>
    <t>Монтаж опорных стоек для пролетов: до 24 м</t>
  </si>
  <si>
    <t>Опорные стойки, самостоятельный монтаж фермы не заменяют</t>
  </si>
  <si>
    <t>09-03-012-13</t>
  </si>
  <si>
    <t>Монтаж опорных стоек для пролетов: до 48 м</t>
  </si>
  <si>
    <t>09-03-012-14</t>
  </si>
  <si>
    <t>100 м</t>
  </si>
  <si>
    <t>Монтаж стропил из спаренного оцинкованного профиля для кровли</t>
  </si>
  <si>
    <t>Стропила из оцинкованного профиля, измеритель 100 м</t>
  </si>
  <si>
    <t>09-03-013-01</t>
  </si>
  <si>
    <t>Монтаж вертикальных связей в виде ферм для пролетов: до 24 м при высоте здания до 25 м</t>
  </si>
  <si>
    <t>09-03-013-02</t>
  </si>
  <si>
    <t>Монтаж вертикальных связей в виде ферм для пролетов: до 24 м при высоте здания до 50 м</t>
  </si>
  <si>
    <t>09-03-013-03</t>
  </si>
  <si>
    <t>Монтаж вертикальных связей в виде ферм для пролетов: более 24 м при высоте здания до 25 м</t>
  </si>
  <si>
    <t>09-03-013-04</t>
  </si>
  <si>
    <t>Монтаж вертикальных связей в виде ферм для пролетов: более 24 м при высоте здания до 50 м</t>
  </si>
  <si>
    <t>10-01-001-01</t>
  </si>
  <si>
    <t>Укрупнительная сборка и установка конструкций арок и ферм сегментных с металлической затяжкой пролетом: 18 м</t>
  </si>
  <si>
    <t>Сегментная конструкция с металлической затяжкой</t>
  </si>
  <si>
    <t>10-01-001-02</t>
  </si>
  <si>
    <t>Укрупнительная сборка и установка конструкций арок и ферм сегментных с металлической затяжкой пролетом: 24 м</t>
  </si>
  <si>
    <t>14-01-004-01</t>
  </si>
  <si>
    <t>Установка металлодеревянных треугольных клееных ферм пролетом: 12 м</t>
  </si>
  <si>
    <t>Сборник «Конструкции в сельском строительстве»</t>
  </si>
  <si>
    <t>14-01-004-02</t>
  </si>
  <si>
    <t>Установка металлодеревянных треугольных клееных ферм пролетом: 18 м</t>
  </si>
  <si>
    <t>Проверка подбора монтажа ферм</t>
  </si>
  <si>
    <t>Составил</t>
  </si>
  <si>
    <t>Проверил</t>
  </si>
  <si>
    <t>Дата проверки</t>
  </si>
  <si>
    <t>№</t>
  </si>
  <si>
    <t>Что проверить</t>
  </si>
  <si>
    <t>Статус</t>
  </si>
  <si>
    <t>Замечания</t>
  </si>
  <si>
    <t>Материал и назначение соответствуют норме</t>
  </si>
  <si>
    <t>Пролёт и длина плит покрытия подтверждены проектом</t>
  </si>
  <si>
    <t>Масса одной фермы и общая масса разграничены</t>
  </si>
  <si>
    <t>Высота и условия установки соответствуют норме</t>
  </si>
  <si>
    <t>Объём пересчитан в измеритель нормы</t>
  </si>
  <si>
    <t>Монтаж и состав комплексного каркаса не учтены повторно</t>
  </si>
  <si>
    <t>Редакция базы, стоимость изделий и защитные работы проверены</t>
  </si>
  <si>
    <t>Источник нормы: ФСНБ и общие положения применяемой редакции</t>
  </si>
  <si>
    <t>Сопоставимость технологии: пункт 8 Методики № 571/пр</t>
  </si>
  <si>
    <t>Разъяснение Госэкспертизы Республики Татарстан</t>
  </si>
  <si>
    <t>Подбор проверяет и утверждает сметчик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</si>
</sst>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5" x14ac:knownFonts="1">
    <font>
      <color theme="1"/>
      <family val="2"/>
      <scheme val="minor"/>
      <sz val="11"/>
      <name val="Calibri"/>
    </font>
    <font>
      <b/>
      <color rgb="FF51352A"/>
      <sz val="15"/>
      <name val="Arial"/>
    </font>
    <font>
      <color rgb="FF292521"/>
      <sz val="11"/>
      <name val="Arial"/>
    </font>
    <font>
      <b/>
      <color rgb="FFFFFFFF"/>
      <sz val="11"/>
      <name val="Arial"/>
    </font>
    <font>
      <b/>
      <color rgb="FF51352A"/>
      <sz val="11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3D6"/>
      </patternFill>
    </fill>
    <fill>
      <patternFill patternType="solid">
        <fgColor rgb="FF51352A"/>
      </patternFill>
    </fill>
    <fill>
      <patternFill patternType="solid">
        <fgColor rgb="FFF0E9E2"/>
      </patternFill>
    </fill>
    <fill>
      <patternFill patternType="solid">
        <fgColor rgb="FFF8F6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2" borderId="0" xfId="0" applyFont="1" applyFill="1" applyAlignment="1" applyProtection="1">
      <alignment horizontal="left" vertical="center" wrapText="1"/>
      <protection locked="0"/>
    </xf>
    <xf numFmtId="164" fontId="2" fillId="2" borderId="0" xfId="0" applyNumberFormat="1" applyFont="1" applyFill="1" applyAlignment="1" applyProtection="1">
      <alignment horizontal="left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2" fontId="2" fillId="2" borderId="0" xfId="0" applyNumberFormat="1" applyFont="1" applyFill="1" applyAlignment="1" applyProtection="1">
      <alignment horizontal="left" vertical="center" wrapText="1"/>
      <protection locked="0"/>
    </xf>
    <xf numFmtId="1" fontId="2" fillId="2" borderId="0" xfId="0" applyNumberFormat="1" applyFont="1" applyFill="1" applyAlignment="1" applyProtection="1">
      <alignment horizontal="left" vertical="center" wrapText="1"/>
      <protection locked="0"/>
    </xf>
    <xf numFmtId="2" fontId="4" fillId="4" borderId="0" xfId="0" applyNumberFormat="1" applyFont="1" applyFill="1" applyAlignment="1" applyProtection="1">
      <alignment horizontal="left" vertical="center" wrapText="1"/>
    </xf>
    <xf numFmtId="0" fontId="2" fillId="5" borderId="0" xfId="0" applyFont="1" applyFill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sekspertiza-rt.ru/frequent-question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4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38" customWidth="1"/>
    <col min="3" max="3" width="17" customWidth="1"/>
  </cols>
  <sheetData>
    <row r="1" ht="30" customHeight="1" spans="1:3" x14ac:dyDescent="0.25">
      <c r="A1" s="1" t="s">
        <v>0</v>
      </c>
      <c r="B1" s="1"/>
      <c r="C1" s="1"/>
    </row>
    <row r="2" ht="38" customHeight="1" spans="1:3" x14ac:dyDescent="0.25">
      <c r="A2" s="2" t="s">
        <v>1</v>
      </c>
      <c r="B2" s="2"/>
      <c r="C2" s="2"/>
    </row>
    <row r="3" ht="25" customHeight="1" spans="1:3" x14ac:dyDescent="0.25">
      <c r="A3" s="2" t="s">
        <v>2</v>
      </c>
      <c r="B3" s="3" t="s">
        <v>3</v>
      </c>
      <c r="C3" s="2"/>
    </row>
    <row r="4" ht="25" customHeight="1" spans="1:3" x14ac:dyDescent="0.25">
      <c r="A4" s="2" t="s">
        <v>4</v>
      </c>
      <c r="B4" s="4">
        <v>46300</v>
      </c>
      <c r="C4" s="2"/>
    </row>
    <row r="5" ht="38" customHeight="1" spans="1:3" x14ac:dyDescent="0.25">
      <c r="A5" s="2" t="s">
        <v>5</v>
      </c>
      <c r="B5" s="2" t="s">
        <v>6</v>
      </c>
      <c r="C5" s="2"/>
    </row>
    <row r="6" ht="30" customHeight="1" spans="1:3" x14ac:dyDescent="0.25">
      <c r="A6" s="5" t="s">
        <v>7</v>
      </c>
      <c r="B6" s="5" t="s">
        <v>8</v>
      </c>
      <c r="C6" s="5" t="s">
        <v>9</v>
      </c>
    </row>
    <row r="7" ht="25" customHeight="1" spans="1:3" x14ac:dyDescent="0.25">
      <c r="A7" s="2" t="s">
        <v>10</v>
      </c>
      <c r="B7" s="3" t="s">
        <v>11</v>
      </c>
      <c r="C7" s="2"/>
    </row>
    <row r="8" ht="25" customHeight="1" spans="1:3" x14ac:dyDescent="0.25">
      <c r="A8" s="2" t="s">
        <v>12</v>
      </c>
      <c r="B8" s="3" t="s">
        <v>13</v>
      </c>
      <c r="C8" s="2"/>
    </row>
    <row r="9" ht="25" customHeight="1" spans="1:3" x14ac:dyDescent="0.25">
      <c r="A9" s="2" t="s">
        <v>14</v>
      </c>
      <c r="B9" s="3" t="s">
        <v>15</v>
      </c>
      <c r="C9" s="2"/>
    </row>
    <row r="10" ht="25" customHeight="1" spans="1:3" x14ac:dyDescent="0.25">
      <c r="A10" s="2" t="s">
        <v>16</v>
      </c>
      <c r="B10" s="6">
        <v>24</v>
      </c>
      <c r="C10" s="2" t="s">
        <v>17</v>
      </c>
    </row>
    <row r="11" ht="25" customHeight="1" spans="1:3" x14ac:dyDescent="0.25">
      <c r="A11" s="2" t="s">
        <v>18</v>
      </c>
      <c r="B11" s="6">
        <v>2.5</v>
      </c>
      <c r="C11" s="2" t="s">
        <v>19</v>
      </c>
    </row>
    <row r="12" ht="25" customHeight="1" spans="1:3" x14ac:dyDescent="0.25">
      <c r="A12" s="2" t="s">
        <v>20</v>
      </c>
      <c r="B12" s="6">
        <v>18</v>
      </c>
      <c r="C12" s="2" t="s">
        <v>17</v>
      </c>
    </row>
    <row r="13" ht="25" customHeight="1" spans="1:3" x14ac:dyDescent="0.25">
      <c r="A13" s="2" t="s">
        <v>21</v>
      </c>
      <c r="B13" s="7">
        <v>12</v>
      </c>
      <c r="C13" s="2" t="s">
        <v>22</v>
      </c>
    </row>
    <row r="14" ht="25" customHeight="1" spans="1:3" x14ac:dyDescent="0.25">
      <c r="A14" s="2" t="s">
        <v>23</v>
      </c>
      <c r="B14" s="8">
        <f>IF(COUNT(B11,B13)=2,B11*B13,"")</f>
        <v>30</v>
      </c>
      <c r="C14" s="2" t="s">
        <v>19</v>
      </c>
    </row>
    <row r="15" ht="25" customHeight="1" spans="1:3" x14ac:dyDescent="0.25">
      <c r="A15" s="2" t="s">
        <v>24</v>
      </c>
      <c r="B15" s="3" t="s">
        <v>19</v>
      </c>
      <c r="C15" s="2"/>
    </row>
    <row r="16" ht="25" customHeight="1" spans="1:3" x14ac:dyDescent="0.25">
      <c r="A16" s="2" t="s">
        <v>25</v>
      </c>
      <c r="B16" s="8">
        <f>IF(OR(NOT(ISNUMBER(B13)),B15=""),"",IF(B15="т",B14,IF(B15="шт",B13,IF(B15="100 шт",B13/100,""))))</f>
        <v>30</v>
      </c>
      <c r="C16" s="2" t="s">
        <v>26</v>
      </c>
    </row>
    <row r="17" ht="25" customHeight="1" spans="1:3" x14ac:dyDescent="0.25">
      <c r="A17" s="2" t="s">
        <v>27</v>
      </c>
      <c r="B17" s="3" t="s">
        <v>28</v>
      </c>
      <c r="C17" s="2"/>
    </row>
    <row r="18" ht="25" customHeight="1" spans="1:3" x14ac:dyDescent="0.25">
      <c r="A18" s="2" t="s">
        <v>29</v>
      </c>
      <c r="B18" s="3" t="s">
        <v>30</v>
      </c>
      <c r="C18" s="2"/>
    </row>
    <row r="19" ht="44" customHeight="1" spans="1:3" x14ac:dyDescent="0.25">
      <c r="A19" s="2" t="s">
        <v>31</v>
      </c>
      <c r="B19" s="3"/>
      <c r="C19" s="2"/>
    </row>
    <row r="20" ht="44" customHeight="1" spans="1:3" x14ac:dyDescent="0.25">
      <c r="A20" s="2" t="s">
        <v>32</v>
      </c>
      <c r="B20" s="3"/>
      <c r="C20" s="2"/>
    </row>
    <row r="21" ht="25" customHeight="1" spans="1:3" x14ac:dyDescent="0.25">
      <c r="A21" s="2"/>
      <c r="B21" s="2"/>
      <c r="C21" s="2"/>
    </row>
    <row r="22" ht="38" customHeight="1" spans="1:3" x14ac:dyDescent="0.25">
      <c r="A22" s="2" t="s">
        <v>33</v>
      </c>
      <c r="B22" s="2" t="s">
        <v>34</v>
      </c>
      <c r="C22" s="2"/>
    </row>
    <row r="23" ht="38" customHeight="1" spans="1:3" x14ac:dyDescent="0.25">
      <c r="A23" s="2" t="s">
        <v>35</v>
      </c>
      <c r="B23" s="2" t="s">
        <v>36</v>
      </c>
      <c r="C23" s="2"/>
    </row>
    <row r="24" ht="25" customHeight="1" spans="1:3" x14ac:dyDescent="0.25">
      <c r="A24" s="2" t="s">
        <v>37</v>
      </c>
      <c r="B24" s="2" t="s">
        <v>38</v>
      </c>
      <c r="C24" s="2"/>
    </row>
  </sheetData>
  <sheetProtection sheet="1" formatColumns="0" formatRows="0"/>
  <mergeCells count="1">
    <mergeCell ref="A1:C1"/>
  </mergeCells>
  <dataValidations count="4">
    <dataValidation type="decimal" operator="greaterThan" allowBlank="1" showErrorMessage="1" error="Укажите положительное число." sqref="B10:B12">
      <formula1>0</formula1>
    </dataValidation>
    <dataValidation type="whole" operator="greaterThan" allowBlank="1" showErrorMessage="1" error="Укажите положительное целое количество." sqref="B13">
      <formula1>0</formula1>
    </dataValidation>
    <dataValidation type="list" allowBlank="1" showErrorMessage="1" errorTitle="Проверьте измеритель" error="Выберите т, шт или 100 шт." sqref="B15">
      <formula1>"т,шт,100 шт"</formula1>
    </dataValidation>
    <dataValidation type="list" allowBlank="1" sqref="B8">
      <formula1>"Сталь,Железобетон,Дерево,Металлодерево"</formula1>
    </dataValidation>
  </dataValidations>
  <pageMargins left="0.3" right="0.3" top="0.4" bottom="0.4" header="0.2" footer="0.2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19" customWidth="1"/>
    <col min="2" max="2" width="17" customWidth="1"/>
    <col min="3" max="3" width="12" customWidth="1"/>
    <col min="4" max="4" width="83" customWidth="1"/>
    <col min="5" max="5" width="43" customWidth="1"/>
  </cols>
  <sheetData>
    <row r="1" ht="30" customHeight="1" spans="1:5" x14ac:dyDescent="0.25">
      <c r="A1" s="1" t="s">
        <v>39</v>
      </c>
      <c r="B1" s="1"/>
      <c r="C1" s="1"/>
      <c r="D1" s="1"/>
      <c r="E1" s="1"/>
    </row>
    <row r="2" ht="25" customHeight="1" spans="1:5" x14ac:dyDescent="0.25">
      <c r="A2" s="2" t="s">
        <v>40</v>
      </c>
      <c r="B2" s="2"/>
      <c r="C2" s="2"/>
      <c r="D2" s="2" t="s">
        <v>41</v>
      </c>
      <c r="E2" s="2"/>
    </row>
    <row r="3" ht="25" customHeight="1" spans="1:5" x14ac:dyDescent="0.25">
      <c r="A3" s="2"/>
      <c r="B3" s="2"/>
      <c r="C3" s="2"/>
      <c r="D3" s="2" t="s">
        <v>42</v>
      </c>
      <c r="E3" s="2"/>
    </row>
    <row r="4" ht="25" customHeight="1" spans="1:5" x14ac:dyDescent="0.25">
      <c r="A4" s="2"/>
      <c r="B4" s="2"/>
      <c r="C4" s="2"/>
      <c r="D4" s="2"/>
      <c r="E4" s="2"/>
    </row>
    <row r="5" ht="30" customHeight="1" spans="1:5" x14ac:dyDescent="0.25">
      <c r="A5" s="5" t="s">
        <v>43</v>
      </c>
      <c r="B5" s="5" t="s">
        <v>44</v>
      </c>
      <c r="C5" s="5" t="s">
        <v>45</v>
      </c>
      <c r="D5" s="5" t="s">
        <v>46</v>
      </c>
      <c r="E5" s="5" t="s">
        <v>47</v>
      </c>
    </row>
    <row r="6" ht="57" customHeight="1" spans="1:5" x14ac:dyDescent="0.25">
      <c r="A6" s="9" t="s">
        <v>48</v>
      </c>
      <c r="B6" s="9" t="s">
        <v>28</v>
      </c>
      <c r="C6" s="9" t="s">
        <v>19</v>
      </c>
      <c r="D6" s="9" t="s">
        <v>49</v>
      </c>
      <c r="E6" s="9" t="s">
        <v>50</v>
      </c>
    </row>
    <row r="7" ht="57" customHeight="1" spans="1:5" x14ac:dyDescent="0.25">
      <c r="A7" s="2" t="s">
        <v>30</v>
      </c>
      <c r="B7" s="2" t="s">
        <v>51</v>
      </c>
      <c r="C7" s="2" t="s">
        <v>52</v>
      </c>
      <c r="D7" s="2" t="s">
        <v>53</v>
      </c>
      <c r="E7" s="2" t="s">
        <v>54</v>
      </c>
    </row>
    <row r="8" ht="57" customHeight="1" spans="1:5" x14ac:dyDescent="0.25">
      <c r="A8" s="9" t="s">
        <v>30</v>
      </c>
      <c r="B8" s="9" t="s">
        <v>55</v>
      </c>
      <c r="C8" s="9" t="s">
        <v>52</v>
      </c>
      <c r="D8" s="9" t="s">
        <v>56</v>
      </c>
      <c r="E8" s="9" t="s">
        <v>54</v>
      </c>
    </row>
    <row r="9" ht="57" customHeight="1" spans="1:5" x14ac:dyDescent="0.25">
      <c r="A9" s="2" t="s">
        <v>30</v>
      </c>
      <c r="B9" s="2" t="s">
        <v>57</v>
      </c>
      <c r="C9" s="2" t="s">
        <v>52</v>
      </c>
      <c r="D9" s="2" t="s">
        <v>58</v>
      </c>
      <c r="E9" s="2" t="s">
        <v>54</v>
      </c>
    </row>
    <row r="10" ht="57" customHeight="1" spans="1:5" x14ac:dyDescent="0.25">
      <c r="A10" s="9" t="s">
        <v>30</v>
      </c>
      <c r="B10" s="9" t="s">
        <v>59</v>
      </c>
      <c r="C10" s="9" t="s">
        <v>52</v>
      </c>
      <c r="D10" s="9" t="s">
        <v>60</v>
      </c>
      <c r="E10" s="9" t="s">
        <v>54</v>
      </c>
    </row>
    <row r="11" ht="57" customHeight="1" spans="1:5" x14ac:dyDescent="0.25">
      <c r="A11" s="2" t="s">
        <v>30</v>
      </c>
      <c r="B11" s="2" t="s">
        <v>61</v>
      </c>
      <c r="C11" s="2" t="s">
        <v>52</v>
      </c>
      <c r="D11" s="2" t="s">
        <v>62</v>
      </c>
      <c r="E11" s="2" t="s">
        <v>54</v>
      </c>
    </row>
    <row r="12" ht="57" customHeight="1" spans="1:5" x14ac:dyDescent="0.25">
      <c r="A12" s="9" t="s">
        <v>30</v>
      </c>
      <c r="B12" s="9" t="s">
        <v>63</v>
      </c>
      <c r="C12" s="9" t="s">
        <v>52</v>
      </c>
      <c r="D12" s="9" t="s">
        <v>64</v>
      </c>
      <c r="E12" s="9" t="s">
        <v>54</v>
      </c>
    </row>
    <row r="13" ht="57" customHeight="1" spans="1:5" x14ac:dyDescent="0.25">
      <c r="A13" s="2" t="s">
        <v>30</v>
      </c>
      <c r="B13" s="2" t="s">
        <v>65</v>
      </c>
      <c r="C13" s="2" t="s">
        <v>52</v>
      </c>
      <c r="D13" s="2" t="s">
        <v>66</v>
      </c>
      <c r="E13" s="2" t="s">
        <v>54</v>
      </c>
    </row>
    <row r="14" ht="57" customHeight="1" spans="1:5" x14ac:dyDescent="0.25">
      <c r="A14" s="9" t="s">
        <v>30</v>
      </c>
      <c r="B14" s="9" t="s">
        <v>67</v>
      </c>
      <c r="C14" s="9" t="s">
        <v>52</v>
      </c>
      <c r="D14" s="9" t="s">
        <v>68</v>
      </c>
      <c r="E14" s="9" t="s">
        <v>54</v>
      </c>
    </row>
    <row r="15" ht="57" customHeight="1" spans="1:5" x14ac:dyDescent="0.25">
      <c r="A15" s="2" t="s">
        <v>30</v>
      </c>
      <c r="B15" s="2" t="s">
        <v>69</v>
      </c>
      <c r="C15" s="2" t="s">
        <v>52</v>
      </c>
      <c r="D15" s="2" t="s">
        <v>70</v>
      </c>
      <c r="E15" s="2" t="s">
        <v>54</v>
      </c>
    </row>
    <row r="16" ht="57" customHeight="1" spans="1:5" x14ac:dyDescent="0.25">
      <c r="A16" s="9" t="s">
        <v>30</v>
      </c>
      <c r="B16" s="9" t="s">
        <v>71</v>
      </c>
      <c r="C16" s="9" t="s">
        <v>52</v>
      </c>
      <c r="D16" s="9" t="s">
        <v>72</v>
      </c>
      <c r="E16" s="9" t="s">
        <v>54</v>
      </c>
    </row>
    <row r="17" ht="57" customHeight="1" spans="1:5" x14ac:dyDescent="0.25">
      <c r="A17" s="2" t="s">
        <v>30</v>
      </c>
      <c r="B17" s="2" t="s">
        <v>73</v>
      </c>
      <c r="C17" s="2" t="s">
        <v>52</v>
      </c>
      <c r="D17" s="2" t="s">
        <v>74</v>
      </c>
      <c r="E17" s="2" t="s">
        <v>54</v>
      </c>
    </row>
    <row r="18" ht="57" customHeight="1" spans="1:5" x14ac:dyDescent="0.25">
      <c r="A18" s="9" t="s">
        <v>30</v>
      </c>
      <c r="B18" s="9" t="s">
        <v>75</v>
      </c>
      <c r="C18" s="9" t="s">
        <v>52</v>
      </c>
      <c r="D18" s="9" t="s">
        <v>76</v>
      </c>
      <c r="E18" s="9" t="s">
        <v>54</v>
      </c>
    </row>
    <row r="19" ht="57" customHeight="1" spans="1:5" x14ac:dyDescent="0.25">
      <c r="A19" s="2" t="s">
        <v>30</v>
      </c>
      <c r="B19" s="2" t="s">
        <v>77</v>
      </c>
      <c r="C19" s="2" t="s">
        <v>52</v>
      </c>
      <c r="D19" s="2" t="s">
        <v>78</v>
      </c>
      <c r="E19" s="2" t="s">
        <v>54</v>
      </c>
    </row>
    <row r="20" ht="57" customHeight="1" spans="1:5" x14ac:dyDescent="0.25">
      <c r="A20" s="9" t="s">
        <v>30</v>
      </c>
      <c r="B20" s="9" t="s">
        <v>79</v>
      </c>
      <c r="C20" s="9" t="s">
        <v>52</v>
      </c>
      <c r="D20" s="9" t="s">
        <v>80</v>
      </c>
      <c r="E20" s="9" t="s">
        <v>54</v>
      </c>
    </row>
    <row r="21" ht="57" customHeight="1" spans="1:5" x14ac:dyDescent="0.25">
      <c r="A21" s="2" t="s">
        <v>30</v>
      </c>
      <c r="B21" s="2" t="s">
        <v>81</v>
      </c>
      <c r="C21" s="2" t="s">
        <v>52</v>
      </c>
      <c r="D21" s="2" t="s">
        <v>82</v>
      </c>
      <c r="E21" s="2" t="s">
        <v>54</v>
      </c>
    </row>
    <row r="22" ht="57" customHeight="1" spans="1:5" x14ac:dyDescent="0.25">
      <c r="A22" s="9" t="s">
        <v>30</v>
      </c>
      <c r="B22" s="9" t="s">
        <v>83</v>
      </c>
      <c r="C22" s="9" t="s">
        <v>52</v>
      </c>
      <c r="D22" s="9" t="s">
        <v>84</v>
      </c>
      <c r="E22" s="9" t="s">
        <v>54</v>
      </c>
    </row>
    <row r="23" ht="57" customHeight="1" spans="1:5" x14ac:dyDescent="0.25">
      <c r="A23" s="2" t="s">
        <v>30</v>
      </c>
      <c r="B23" s="2" t="s">
        <v>85</v>
      </c>
      <c r="C23" s="2" t="s">
        <v>52</v>
      </c>
      <c r="D23" s="2" t="s">
        <v>86</v>
      </c>
      <c r="E23" s="2" t="s">
        <v>54</v>
      </c>
    </row>
    <row r="24" ht="57" customHeight="1" spans="1:5" x14ac:dyDescent="0.25">
      <c r="A24" s="9" t="s">
        <v>30</v>
      </c>
      <c r="B24" s="9" t="s">
        <v>87</v>
      </c>
      <c r="C24" s="9" t="s">
        <v>52</v>
      </c>
      <c r="D24" s="9" t="s">
        <v>88</v>
      </c>
      <c r="E24" s="9" t="s">
        <v>54</v>
      </c>
    </row>
    <row r="25" ht="57" customHeight="1" spans="1:5" x14ac:dyDescent="0.25">
      <c r="A25" s="2" t="s">
        <v>30</v>
      </c>
      <c r="B25" s="2" t="s">
        <v>89</v>
      </c>
      <c r="C25" s="2" t="s">
        <v>52</v>
      </c>
      <c r="D25" s="2" t="s">
        <v>90</v>
      </c>
      <c r="E25" s="2" t="s">
        <v>54</v>
      </c>
    </row>
    <row r="26" ht="57" customHeight="1" spans="1:5" x14ac:dyDescent="0.25">
      <c r="A26" s="9" t="s">
        <v>30</v>
      </c>
      <c r="B26" s="9" t="s">
        <v>91</v>
      </c>
      <c r="C26" s="9" t="s">
        <v>52</v>
      </c>
      <c r="D26" s="9" t="s">
        <v>92</v>
      </c>
      <c r="E26" s="9" t="s">
        <v>54</v>
      </c>
    </row>
    <row r="27" ht="57" customHeight="1" spans="1:5" x14ac:dyDescent="0.25">
      <c r="A27" s="2" t="s">
        <v>30</v>
      </c>
      <c r="B27" s="2" t="s">
        <v>93</v>
      </c>
      <c r="C27" s="2" t="s">
        <v>52</v>
      </c>
      <c r="D27" s="2" t="s">
        <v>94</v>
      </c>
      <c r="E27" s="2" t="s">
        <v>54</v>
      </c>
    </row>
    <row r="28" ht="57" customHeight="1" spans="1:5" x14ac:dyDescent="0.25">
      <c r="A28" s="9" t="s">
        <v>30</v>
      </c>
      <c r="B28" s="9" t="s">
        <v>95</v>
      </c>
      <c r="C28" s="9" t="s">
        <v>52</v>
      </c>
      <c r="D28" s="9" t="s">
        <v>96</v>
      </c>
      <c r="E28" s="9" t="s">
        <v>54</v>
      </c>
    </row>
    <row r="29" ht="57" customHeight="1" spans="1:5" x14ac:dyDescent="0.25">
      <c r="A29" s="2" t="s">
        <v>30</v>
      </c>
      <c r="B29" s="2" t="s">
        <v>97</v>
      </c>
      <c r="C29" s="2" t="s">
        <v>52</v>
      </c>
      <c r="D29" s="2" t="s">
        <v>98</v>
      </c>
      <c r="E29" s="2" t="s">
        <v>54</v>
      </c>
    </row>
    <row r="30" ht="57" customHeight="1" spans="1:5" x14ac:dyDescent="0.25">
      <c r="A30" s="9" t="s">
        <v>30</v>
      </c>
      <c r="B30" s="9" t="s">
        <v>99</v>
      </c>
      <c r="C30" s="9" t="s">
        <v>52</v>
      </c>
      <c r="D30" s="9" t="s">
        <v>100</v>
      </c>
      <c r="E30" s="9" t="s">
        <v>54</v>
      </c>
    </row>
    <row r="31" ht="57" customHeight="1" spans="1:5" x14ac:dyDescent="0.25">
      <c r="A31" s="2" t="s">
        <v>30</v>
      </c>
      <c r="B31" s="2" t="s">
        <v>101</v>
      </c>
      <c r="C31" s="2" t="s">
        <v>52</v>
      </c>
      <c r="D31" s="2" t="s">
        <v>102</v>
      </c>
      <c r="E31" s="2" t="s">
        <v>54</v>
      </c>
    </row>
    <row r="32" ht="57" customHeight="1" spans="1:5" x14ac:dyDescent="0.25">
      <c r="A32" s="9" t="s">
        <v>30</v>
      </c>
      <c r="B32" s="9" t="s">
        <v>103</v>
      </c>
      <c r="C32" s="9" t="s">
        <v>52</v>
      </c>
      <c r="D32" s="9" t="s">
        <v>104</v>
      </c>
      <c r="E32" s="9" t="s">
        <v>54</v>
      </c>
    </row>
    <row r="33" ht="57" customHeight="1" spans="1:5" x14ac:dyDescent="0.25">
      <c r="A33" s="2" t="s">
        <v>30</v>
      </c>
      <c r="B33" s="2" t="s">
        <v>105</v>
      </c>
      <c r="C33" s="2" t="s">
        <v>52</v>
      </c>
      <c r="D33" s="2" t="s">
        <v>106</v>
      </c>
      <c r="E33" s="2" t="s">
        <v>54</v>
      </c>
    </row>
    <row r="34" ht="57" customHeight="1" spans="1:5" x14ac:dyDescent="0.25">
      <c r="A34" s="9" t="s">
        <v>30</v>
      </c>
      <c r="B34" s="9" t="s">
        <v>107</v>
      </c>
      <c r="C34" s="9" t="s">
        <v>52</v>
      </c>
      <c r="D34" s="9" t="s">
        <v>108</v>
      </c>
      <c r="E34" s="9" t="s">
        <v>54</v>
      </c>
    </row>
    <row r="35" ht="57" customHeight="1" spans="1:5" x14ac:dyDescent="0.25">
      <c r="A35" s="2" t="s">
        <v>30</v>
      </c>
      <c r="B35" s="2" t="s">
        <v>109</v>
      </c>
      <c r="C35" s="2" t="s">
        <v>52</v>
      </c>
      <c r="D35" s="2" t="s">
        <v>110</v>
      </c>
      <c r="E35" s="2" t="s">
        <v>54</v>
      </c>
    </row>
    <row r="36" ht="57" customHeight="1" spans="1:5" x14ac:dyDescent="0.25">
      <c r="A36" s="9" t="s">
        <v>30</v>
      </c>
      <c r="B36" s="9" t="s">
        <v>111</v>
      </c>
      <c r="C36" s="9" t="s">
        <v>52</v>
      </c>
      <c r="D36" s="9" t="s">
        <v>112</v>
      </c>
      <c r="E36" s="9" t="s">
        <v>54</v>
      </c>
    </row>
    <row r="37" ht="57" customHeight="1" spans="1:5" x14ac:dyDescent="0.25">
      <c r="A37" s="2" t="s">
        <v>30</v>
      </c>
      <c r="B37" s="2" t="s">
        <v>113</v>
      </c>
      <c r="C37" s="2" t="s">
        <v>19</v>
      </c>
      <c r="D37" s="2" t="s">
        <v>114</v>
      </c>
      <c r="E37" s="2" t="s">
        <v>115</v>
      </c>
    </row>
    <row r="38" ht="57" customHeight="1" spans="1:5" x14ac:dyDescent="0.25">
      <c r="A38" s="9" t="s">
        <v>30</v>
      </c>
      <c r="B38" s="9" t="s">
        <v>28</v>
      </c>
      <c r="C38" s="9" t="s">
        <v>19</v>
      </c>
      <c r="D38" s="9" t="s">
        <v>49</v>
      </c>
      <c r="E38" s="9" t="s">
        <v>116</v>
      </c>
    </row>
    <row r="39" ht="57" customHeight="1" spans="1:5" x14ac:dyDescent="0.25">
      <c r="A39" s="2" t="s">
        <v>30</v>
      </c>
      <c r="B39" s="2" t="s">
        <v>117</v>
      </c>
      <c r="C39" s="2" t="s">
        <v>19</v>
      </c>
      <c r="D39" s="2" t="s">
        <v>118</v>
      </c>
      <c r="E39" s="2" t="s">
        <v>116</v>
      </c>
    </row>
    <row r="40" ht="57" customHeight="1" spans="1:5" x14ac:dyDescent="0.25">
      <c r="A40" s="9" t="s">
        <v>30</v>
      </c>
      <c r="B40" s="9" t="s">
        <v>119</v>
      </c>
      <c r="C40" s="9" t="s">
        <v>19</v>
      </c>
      <c r="D40" s="9" t="s">
        <v>120</v>
      </c>
      <c r="E40" s="9" t="s">
        <v>116</v>
      </c>
    </row>
    <row r="41" ht="57" customHeight="1" spans="1:5" x14ac:dyDescent="0.25">
      <c r="A41" s="2" t="s">
        <v>30</v>
      </c>
      <c r="B41" s="2" t="s">
        <v>121</v>
      </c>
      <c r="C41" s="2" t="s">
        <v>19</v>
      </c>
      <c r="D41" s="2" t="s">
        <v>122</v>
      </c>
      <c r="E41" s="2" t="s">
        <v>116</v>
      </c>
    </row>
    <row r="42" ht="57" customHeight="1" spans="1:5" x14ac:dyDescent="0.25">
      <c r="A42" s="9" t="s">
        <v>30</v>
      </c>
      <c r="B42" s="9" t="s">
        <v>123</v>
      </c>
      <c r="C42" s="9" t="s">
        <v>19</v>
      </c>
      <c r="D42" s="9" t="s">
        <v>124</v>
      </c>
      <c r="E42" s="9" t="s">
        <v>116</v>
      </c>
    </row>
    <row r="43" ht="57" customHeight="1" spans="1:5" x14ac:dyDescent="0.25">
      <c r="A43" s="2" t="s">
        <v>30</v>
      </c>
      <c r="B43" s="2" t="s">
        <v>125</v>
      </c>
      <c r="C43" s="2" t="s">
        <v>19</v>
      </c>
      <c r="D43" s="2" t="s">
        <v>126</v>
      </c>
      <c r="E43" s="2" t="s">
        <v>116</v>
      </c>
    </row>
    <row r="44" ht="57" customHeight="1" spans="1:5" x14ac:dyDescent="0.25">
      <c r="A44" s="9" t="s">
        <v>30</v>
      </c>
      <c r="B44" s="9" t="s">
        <v>127</v>
      </c>
      <c r="C44" s="9" t="s">
        <v>19</v>
      </c>
      <c r="D44" s="9" t="s">
        <v>128</v>
      </c>
      <c r="E44" s="9" t="s">
        <v>116</v>
      </c>
    </row>
    <row r="45" ht="57" customHeight="1" spans="1:5" x14ac:dyDescent="0.25">
      <c r="A45" s="2" t="s">
        <v>30</v>
      </c>
      <c r="B45" s="2" t="s">
        <v>129</v>
      </c>
      <c r="C45" s="2" t="s">
        <v>19</v>
      </c>
      <c r="D45" s="2" t="s">
        <v>130</v>
      </c>
      <c r="E45" s="2" t="s">
        <v>116</v>
      </c>
    </row>
    <row r="46" ht="57" customHeight="1" spans="1:5" x14ac:dyDescent="0.25">
      <c r="A46" s="9" t="s">
        <v>30</v>
      </c>
      <c r="B46" s="9" t="s">
        <v>131</v>
      </c>
      <c r="C46" s="9" t="s">
        <v>19</v>
      </c>
      <c r="D46" s="9" t="s">
        <v>132</v>
      </c>
      <c r="E46" s="9" t="s">
        <v>116</v>
      </c>
    </row>
    <row r="47" ht="57" customHeight="1" spans="1:5" x14ac:dyDescent="0.25">
      <c r="A47" s="2" t="s">
        <v>30</v>
      </c>
      <c r="B47" s="2" t="s">
        <v>133</v>
      </c>
      <c r="C47" s="2" t="s">
        <v>19</v>
      </c>
      <c r="D47" s="2" t="s">
        <v>134</v>
      </c>
      <c r="E47" s="2" t="s">
        <v>116</v>
      </c>
    </row>
    <row r="48" ht="57" customHeight="1" spans="1:5" x14ac:dyDescent="0.25">
      <c r="A48" s="9" t="s">
        <v>30</v>
      </c>
      <c r="B48" s="9" t="s">
        <v>135</v>
      </c>
      <c r="C48" s="9" t="s">
        <v>19</v>
      </c>
      <c r="D48" s="9" t="s">
        <v>136</v>
      </c>
      <c r="E48" s="9" t="s">
        <v>116</v>
      </c>
    </row>
    <row r="49" ht="57" customHeight="1" spans="1:5" x14ac:dyDescent="0.25">
      <c r="A49" s="2" t="s">
        <v>30</v>
      </c>
      <c r="B49" s="2" t="s">
        <v>137</v>
      </c>
      <c r="C49" s="2" t="s">
        <v>19</v>
      </c>
      <c r="D49" s="2" t="s">
        <v>138</v>
      </c>
      <c r="E49" s="2" t="s">
        <v>139</v>
      </c>
    </row>
    <row r="50" ht="57" customHeight="1" spans="1:5" x14ac:dyDescent="0.25">
      <c r="A50" s="9" t="s">
        <v>30</v>
      </c>
      <c r="B50" s="9" t="s">
        <v>140</v>
      </c>
      <c r="C50" s="9" t="s">
        <v>19</v>
      </c>
      <c r="D50" s="9" t="s">
        <v>141</v>
      </c>
      <c r="E50" s="9" t="s">
        <v>139</v>
      </c>
    </row>
    <row r="51" ht="57" customHeight="1" spans="1:5" x14ac:dyDescent="0.25">
      <c r="A51" s="2" t="s">
        <v>30</v>
      </c>
      <c r="B51" s="2" t="s">
        <v>142</v>
      </c>
      <c r="C51" s="2" t="s">
        <v>143</v>
      </c>
      <c r="D51" s="2" t="s">
        <v>144</v>
      </c>
      <c r="E51" s="2" t="s">
        <v>145</v>
      </c>
    </row>
    <row r="52" ht="57" customHeight="1" spans="1:5" x14ac:dyDescent="0.25">
      <c r="A52" s="9" t="s">
        <v>30</v>
      </c>
      <c r="B52" s="9" t="s">
        <v>146</v>
      </c>
      <c r="C52" s="9" t="s">
        <v>19</v>
      </c>
      <c r="D52" s="9" t="s">
        <v>147</v>
      </c>
      <c r="E52" s="9" t="s">
        <v>115</v>
      </c>
    </row>
    <row r="53" ht="57" customHeight="1" spans="1:5" x14ac:dyDescent="0.25">
      <c r="A53" s="2" t="s">
        <v>30</v>
      </c>
      <c r="B53" s="2" t="s">
        <v>148</v>
      </c>
      <c r="C53" s="2" t="s">
        <v>19</v>
      </c>
      <c r="D53" s="2" t="s">
        <v>149</v>
      </c>
      <c r="E53" s="2" t="s">
        <v>115</v>
      </c>
    </row>
    <row r="54" ht="57" customHeight="1" spans="1:5" x14ac:dyDescent="0.25">
      <c r="A54" s="9" t="s">
        <v>30</v>
      </c>
      <c r="B54" s="9" t="s">
        <v>150</v>
      </c>
      <c r="C54" s="9" t="s">
        <v>19</v>
      </c>
      <c r="D54" s="9" t="s">
        <v>151</v>
      </c>
      <c r="E54" s="9" t="s">
        <v>115</v>
      </c>
    </row>
    <row r="55" ht="57" customHeight="1" spans="1:5" x14ac:dyDescent="0.25">
      <c r="A55" s="2" t="s">
        <v>30</v>
      </c>
      <c r="B55" s="2" t="s">
        <v>152</v>
      </c>
      <c r="C55" s="2" t="s">
        <v>19</v>
      </c>
      <c r="D55" s="2" t="s">
        <v>153</v>
      </c>
      <c r="E55" s="2" t="s">
        <v>115</v>
      </c>
    </row>
    <row r="56" ht="57" customHeight="1" spans="1:5" x14ac:dyDescent="0.25">
      <c r="A56" s="9" t="s">
        <v>30</v>
      </c>
      <c r="B56" s="9" t="s">
        <v>154</v>
      </c>
      <c r="C56" s="9" t="s">
        <v>22</v>
      </c>
      <c r="D56" s="9" t="s">
        <v>155</v>
      </c>
      <c r="E56" s="9" t="s">
        <v>156</v>
      </c>
    </row>
    <row r="57" ht="57" customHeight="1" spans="1:5" x14ac:dyDescent="0.25">
      <c r="A57" s="2" t="s">
        <v>30</v>
      </c>
      <c r="B57" s="2" t="s">
        <v>157</v>
      </c>
      <c r="C57" s="2" t="s">
        <v>22</v>
      </c>
      <c r="D57" s="2" t="s">
        <v>158</v>
      </c>
      <c r="E57" s="2" t="s">
        <v>156</v>
      </c>
    </row>
    <row r="58" ht="57" customHeight="1" spans="1:5" x14ac:dyDescent="0.25">
      <c r="A58" s="9" t="s">
        <v>30</v>
      </c>
      <c r="B58" s="9" t="s">
        <v>159</v>
      </c>
      <c r="C58" s="9" t="s">
        <v>22</v>
      </c>
      <c r="D58" s="9" t="s">
        <v>160</v>
      </c>
      <c r="E58" s="9" t="s">
        <v>161</v>
      </c>
    </row>
    <row r="59" ht="57" customHeight="1" spans="1:5" x14ac:dyDescent="0.25">
      <c r="A59" s="2" t="s">
        <v>30</v>
      </c>
      <c r="B59" s="2" t="s">
        <v>162</v>
      </c>
      <c r="C59" s="2" t="s">
        <v>22</v>
      </c>
      <c r="D59" s="2" t="s">
        <v>163</v>
      </c>
      <c r="E59" s="2" t="s">
        <v>161</v>
      </c>
    </row>
  </sheetData>
  <autoFilter ref="A5:E59"/>
  <mergeCells count="1">
    <mergeCell ref="A1:E1"/>
  </mergeCells>
  <pageMargins left="0.3" right="0.3" top="0.4" bottom="0.4" header="0.2" footer="0.2"/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57" customWidth="1"/>
    <col min="3" max="3" width="22" customWidth="1"/>
    <col min="4" max="4" width="35" customWidth="1"/>
  </cols>
  <sheetData>
    <row r="1" ht="30" customHeight="1" spans="1:4" x14ac:dyDescent="0.25">
      <c r="A1" s="1" t="s">
        <v>164</v>
      </c>
      <c r="B1" s="1"/>
      <c r="C1" s="1"/>
      <c r="D1" s="1"/>
    </row>
    <row r="2" ht="25" customHeight="1" spans="1:4" x14ac:dyDescent="0.25">
      <c r="A2" s="2"/>
      <c r="B2" s="2"/>
      <c r="C2" s="2"/>
      <c r="D2" s="2"/>
    </row>
    <row r="3" ht="25" customHeight="1" spans="1:4" x14ac:dyDescent="0.25">
      <c r="A3" s="2"/>
      <c r="B3" s="2" t="s">
        <v>165</v>
      </c>
      <c r="C3" s="3"/>
      <c r="D3" s="2"/>
    </row>
    <row r="4" ht="25" customHeight="1" spans="1:4" x14ac:dyDescent="0.25">
      <c r="A4" s="2"/>
      <c r="B4" s="2" t="s">
        <v>166</v>
      </c>
      <c r="C4" s="3"/>
      <c r="D4" s="2"/>
    </row>
    <row r="5" ht="25" customHeight="1" spans="1:4" x14ac:dyDescent="0.25">
      <c r="A5" s="2"/>
      <c r="B5" s="2" t="s">
        <v>167</v>
      </c>
      <c r="C5" s="4"/>
      <c r="D5" s="2"/>
    </row>
    <row r="6" ht="30" customHeight="1" spans="1:4" x14ac:dyDescent="0.25">
      <c r="A6" s="5" t="s">
        <v>168</v>
      </c>
      <c r="B6" s="5" t="s">
        <v>169</v>
      </c>
      <c r="C6" s="5" t="s">
        <v>170</v>
      </c>
      <c r="D6" s="5" t="s">
        <v>171</v>
      </c>
    </row>
    <row r="7" ht="44" customHeight="1" spans="1:4" x14ac:dyDescent="0.25">
      <c r="A7" s="2">
        <v>1</v>
      </c>
      <c r="B7" s="2" t="s">
        <v>172</v>
      </c>
      <c r="C7" s="3"/>
      <c r="D7" s="3"/>
    </row>
    <row r="8" ht="44" customHeight="1" spans="1:4" x14ac:dyDescent="0.25">
      <c r="A8" s="2">
        <v>2</v>
      </c>
      <c r="B8" s="2" t="s">
        <v>173</v>
      </c>
      <c r="C8" s="3"/>
      <c r="D8" s="3"/>
    </row>
    <row r="9" ht="44" customHeight="1" spans="1:4" x14ac:dyDescent="0.25">
      <c r="A9" s="2">
        <v>3</v>
      </c>
      <c r="B9" s="2" t="s">
        <v>174</v>
      </c>
      <c r="C9" s="3"/>
      <c r="D9" s="3"/>
    </row>
    <row r="10" ht="44" customHeight="1" spans="1:4" x14ac:dyDescent="0.25">
      <c r="A10" s="2">
        <v>4</v>
      </c>
      <c r="B10" s="2" t="s">
        <v>175</v>
      </c>
      <c r="C10" s="3"/>
      <c r="D10" s="3"/>
    </row>
    <row r="11" ht="44" customHeight="1" spans="1:4" x14ac:dyDescent="0.25">
      <c r="A11" s="2">
        <v>5</v>
      </c>
      <c r="B11" s="2" t="s">
        <v>176</v>
      </c>
      <c r="C11" s="3"/>
      <c r="D11" s="3"/>
    </row>
    <row r="12" ht="44" customHeight="1" spans="1:4" x14ac:dyDescent="0.25">
      <c r="A12" s="2">
        <v>6</v>
      </c>
      <c r="B12" s="2" t="s">
        <v>177</v>
      </c>
      <c r="C12" s="3"/>
      <c r="D12" s="3"/>
    </row>
    <row r="13" ht="44" customHeight="1" spans="1:4" x14ac:dyDescent="0.25">
      <c r="A13" s="2">
        <v>7</v>
      </c>
      <c r="B13" s="2" t="s">
        <v>178</v>
      </c>
      <c r="C13" s="3"/>
      <c r="D13" s="3"/>
    </row>
    <row r="14" ht="25" customHeight="1" spans="1:4" x14ac:dyDescent="0.25">
      <c r="A14" s="2"/>
      <c r="B14" s="2"/>
      <c r="C14" s="2"/>
      <c r="D14" s="2"/>
    </row>
    <row r="15" ht="25" customHeight="1" spans="1:4" x14ac:dyDescent="0.25">
      <c r="A15" s="2"/>
      <c r="B15" s="2"/>
      <c r="C15" s="2"/>
      <c r="D15" s="2"/>
    </row>
    <row r="16" ht="38" customHeight="1" spans="1:4" x14ac:dyDescent="0.25">
      <c r="A16" s="2"/>
      <c r="B16" s="2" t="s">
        <v>179</v>
      </c>
      <c r="C16" s="2"/>
      <c r="D16" s="2"/>
    </row>
    <row r="17" ht="25" customHeight="1" spans="1:4" x14ac:dyDescent="0.25">
      <c r="A17" s="2"/>
      <c r="B17" s="2" t="s">
        <v>180</v>
      </c>
      <c r="C17" s="2"/>
      <c r="D17" s="2"/>
    </row>
    <row r="18" ht="25" customHeight="1" spans="1:4" x14ac:dyDescent="0.25">
      <c r="A18" s="2"/>
      <c r="B18" s="2" t="s">
        <v>181</v>
      </c>
      <c r="C18" s="2"/>
      <c r="D18" s="2"/>
    </row>
    <row r="19" ht="25" customHeight="1" spans="1:4" x14ac:dyDescent="0.25">
      <c r="A19" s="2"/>
      <c r="B19" s="2" t="s">
        <v>182</v>
      </c>
      <c r="C19" s="2"/>
      <c r="D19" s="2"/>
    </row>
  </sheetData>
  <mergeCells count="1">
    <mergeCell ref="A1:D1"/>
  </mergeCells>
  <dataValidations count="2">
    <dataValidation type="list" allowBlank="1" sqref="C10:C13">
      <formula1>"Проверено,Требует уточнения,Не применимо"</formula1>
    </dataValidation>
    <dataValidation type="list" allowBlank="1" sqref="C7:C13">
      <formula1>"Проверено,Требует уточнения,Не применимо"</formula1>
    </dataValidation>
  </dataValidations>
  <hyperlinks>
    <hyperlink ref="B18" r:id="rId1"/>
  </hyperlinks>
  <pageMargins left="0.3" right="0.3" top="0.4" bottom="0.4" header="0.2" footer="0.2"/>
  <pageSetup paperSize="8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Исходные данные</vt:lpstr>
      <vt:lpstr>Подбор</vt:lpstr>
      <vt:lpstr>Контроль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