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Форма" sheetId="1" state="visible" r:id="rId3"/>
    <sheet name="Расчёт" sheetId="2" state="visible" r:id="rId4"/>
    <sheet name="Подтверждения" sheetId="3" state="visible" r:id="rId5"/>
    <sheet name="Инструкция" sheetId="4" state="visible" r:id="rId6"/>
  </sheets>
  <definedNames>
    <definedName function="false" hidden="false" localSheetId="1" name="_xlnm.Print_Titles" vbProcedure="false">Расчёт!$1:$7</definedName>
    <definedName function="false" hidden="false" localSheetId="0" name="_xlnm.Print_Titles" vbProcedure="false">Форма!$A:$C,Форма!$1:$11</definedName>
    <definedName function="false" hidden="false" localSheetId="0" name="_xlnm.Print_Area" vbProcedure="false">Форма!$A1:$AA29</definedName>
    <definedName function="false" hidden="false" localSheetId="1" name="_xlnm.Print_Area" vbProcedure="false">Расчёт!$A1:$O21</definedName>
    <definedName function="false" hidden="false" localSheetId="2" name="_xlnm.Print_Area" vbProcedure="false">Подтверждения!$A1:$N15</definedName>
    <definedName function="false" hidden="false" localSheetId="3" name="_xlnm.Print_Area" vbProcedure="false">Инструкция!$A1:$B24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Author</author>
  </authors>
  <commentList>
    <comment ref="E4" authorId="0">
      <text>
        <r>
          <rPr>
            <sz val="10"/>
            <rFont val="Arial"/>
            <family val="2"/>
          </rPr>
          <t xml:space="preserve">Для тонны 1000 кг. При другой единице задайте её массу; не применяйте эту формулу к несопоставимым величинам.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6</xdr:colOff>
                <xdr:row>2</xdr:row>
                <xdr:rowOff>14</xdr:rowOff>
              </xdr:from>
              <xdr:to>
                <xdr:col>7</xdr:col>
                <xdr:colOff>2</xdr:colOff>
                <xdr:row>6</xdr:row>
                <xdr:rowOff>16</xdr:rowOff>
              </xdr:to>
            </anchor>
          </commentPr>
        </mc:Choice>
        <mc:Fallback/>
      </mc:AlternateContent>
    </comment>
    <comment ref="G8" authorId="0">
      <text>
        <r>
          <rPr>
            <sz val="10"/>
            <rFont val="Arial"/>
            <family val="2"/>
          </rPr>
          <t xml:space="preserve">Только дополнительно учитываемая перевозка. Если доставка уже включена в отпускную цену, укажите 0 и основание в листе «Подтверждения».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6</xdr:colOff>
                <xdr:row>6</xdr:row>
                <xdr:rowOff>14</xdr:rowOff>
              </xdr:from>
              <xdr:to>
                <xdr:col>9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G9" authorId="0">
      <text>
        <r>
          <rPr>
            <sz val="10"/>
            <rFont val="Arial"/>
            <family val="2"/>
          </rPr>
          <t xml:space="preserve">Только дополнительно учитываемая перевозка. Если доставка уже включена в отпускную цену, укажите 0 и основание в листе «Подтверждения».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6</xdr:colOff>
                <xdr:row>7</xdr:row>
                <xdr:rowOff>14</xdr:rowOff>
              </xdr:from>
              <xdr:to>
                <xdr:col>9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G10" authorId="0">
      <text>
        <r>
          <rPr>
            <sz val="10"/>
            <rFont val="Arial"/>
            <family val="2"/>
          </rPr>
          <t xml:space="preserve">Только дополнительно учитываемая перевозка. Если доставка уже включена в отпускную цену, укажите 0 и основание в листе «Подтверждения».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6</xdr:colOff>
                <xdr:row>8</xdr:row>
                <xdr:rowOff>14</xdr:rowOff>
              </xdr:from>
              <xdr:to>
                <xdr:col>9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  <comment ref="H8" authorId="0">
      <text>
        <r>
          <rPr>
            <sz val="10"/>
            <rFont val="Arial"/>
            <family val="2"/>
          </rPr>
          <t xml:space="preserve">Введите обоснованный норматив. Ноль допустим только с пояснением. В учебном примере расходы условно равны нулю.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6</xdr:colOff>
                <xdr:row>6</xdr:row>
                <xdr:rowOff>14</xdr:rowOff>
              </xdr:from>
              <xdr:to>
                <xdr:col>10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H9" authorId="0">
      <text>
        <r>
          <rPr>
            <sz val="10"/>
            <rFont val="Arial"/>
            <family val="2"/>
          </rPr>
          <t xml:space="preserve">Введите обоснованный норматив. Ноль допустим только с пояснением. В учебном примере расходы условно равны нулю.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6</xdr:colOff>
                <xdr:row>7</xdr:row>
                <xdr:rowOff>14</xdr:rowOff>
              </xdr:from>
              <xdr:to>
                <xdr:col>10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H10" authorId="0">
      <text>
        <r>
          <rPr>
            <sz val="10"/>
            <rFont val="Arial"/>
            <family val="2"/>
          </rPr>
          <t xml:space="preserve">Введите обоснованный норматив. Ноль допустим только с пояснением. В учебном примере расходы условно равны нулю.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6</xdr:colOff>
                <xdr:row>8</xdr:row>
                <xdr:rowOff>14</xdr:rowOff>
              </xdr:from>
              <xdr:to>
                <xdr:col>10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  <comment ref="I8" authorId="0">
      <text>
        <r>
          <rPr>
            <sz val="10"/>
            <rFont val="Arial"/>
            <family val="2"/>
          </rPr>
          <t xml:space="preserve">Укажите применимые дополнительные затраты и основание. Ноль учебного примера не является нормативом.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6</xdr:colOff>
                <xdr:row>6</xdr:row>
                <xdr:rowOff>14</xdr:rowOff>
              </xdr:from>
              <xdr:to>
                <xdr:col>11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I9" authorId="0">
      <text>
        <r>
          <rPr>
            <sz val="10"/>
            <rFont val="Arial"/>
            <family val="2"/>
          </rPr>
          <t xml:space="preserve">Укажите применимые дополнительные затраты и основание. Ноль учебного примера не является нормативом.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6</xdr:colOff>
                <xdr:row>7</xdr:row>
                <xdr:rowOff>14</xdr:rowOff>
              </xdr:from>
              <xdr:to>
                <xdr:col>11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I10" authorId="0">
      <text>
        <r>
          <rPr>
            <sz val="10"/>
            <rFont val="Arial"/>
            <family val="2"/>
          </rPr>
          <t xml:space="preserve">Укажите применимые дополнительные затраты и основание. Ноль учебного примера не является нормативом.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6</xdr:colOff>
                <xdr:row>8</xdr:row>
                <xdr:rowOff>14</xdr:rowOff>
              </xdr:from>
              <xdr:to>
                <xdr:col>11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  <comment ref="J8" authorId="0">
      <text>
        <r>
          <rPr>
            <sz val="10"/>
            <rFont val="Arial"/>
            <family val="2"/>
          </rPr>
          <t xml:space="preserve">Если цена относится к уровню цен сметы, введите 1. Иное значение обоснуйте индексом и соответствующим пунктом Методики.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6</xdr:colOff>
                <xdr:row>6</xdr:row>
                <xdr:rowOff>14</xdr:rowOff>
              </xdr:from>
              <xdr:to>
                <xdr:col>12</xdr:col>
                <xdr:colOff>2</xdr:colOff>
                <xdr:row>10</xdr:row>
                <xdr:rowOff>16</xdr:rowOff>
              </xdr:to>
            </anchor>
          </commentPr>
        </mc:Choice>
        <mc:Fallback/>
      </mc:AlternateContent>
    </comment>
    <comment ref="J9" authorId="0">
      <text>
        <r>
          <rPr>
            <sz val="10"/>
            <rFont val="Arial"/>
            <family val="2"/>
          </rPr>
          <t xml:space="preserve">Если цена относится к уровню цен сметы, введите 1. Иное значение обоснуйте индексом и соответствующим пунктом Методики.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6</xdr:colOff>
                <xdr:row>7</xdr:row>
                <xdr:rowOff>14</xdr:rowOff>
              </xdr:from>
              <xdr:to>
                <xdr:col>12</xdr:col>
                <xdr:colOff>2</xdr:colOff>
                <xdr:row>11</xdr:row>
                <xdr:rowOff>16</xdr:rowOff>
              </xdr:to>
            </anchor>
          </commentPr>
        </mc:Choice>
        <mc:Fallback/>
      </mc:AlternateContent>
    </comment>
    <comment ref="J10" authorId="0">
      <text>
        <r>
          <rPr>
            <sz val="10"/>
            <rFont val="Arial"/>
            <family val="2"/>
          </rPr>
          <t xml:space="preserve">Если цена относится к уровню цен сметы, введите 1. Иное значение обоснуйте индексом и соответствующим пунктом Методики.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10</xdr:col>
                <xdr:colOff>6</xdr:colOff>
                <xdr:row>8</xdr:row>
                <xdr:rowOff>14</xdr:rowOff>
              </xdr:from>
              <xdr:to>
                <xdr:col>12</xdr:col>
                <xdr:colOff>2</xdr:colOff>
                <xdr:row>12</xdr:row>
                <xdr:rowOff>16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<sst xmlns="http://schemas.openxmlformats.org/spreadsheetml/2006/main" count="142" uniqueCount="139">
  <si>
    <t xml:space="preserve">СВОДНАЯ ТАБЛИЦА РЕЗУЛЬТАТОВ КОНЪЮНКТУРНОГО АНАЛИЗА</t>
  </si>
  <si>
    <t xml:space="preserve">Приложение № 1 к Методике 421/пр, рекомендуемый образец с изменениями № 30/пр. Нормативная редакция: 30.01.2026. Проверка: 05.10.2026.</t>
  </si>
  <si>
    <t xml:space="preserve">Пустой шаблон. Цены берутся из листа «Расчёт», реквизиты предложений из листа «Подтверждения».</t>
  </si>
  <si>
    <t xml:space="preserve">Наименование объекта капитального строительства</t>
  </si>
  <si>
    <t xml:space="preserve">Уровень цен составления сметной документации</t>
  </si>
  <si>
    <t xml:space="preserve">Наименование субъекта Российской Федерации</t>
  </si>
  <si>
    <t xml:space="preserve">Ценовая зона субъекта Российской Федерации</t>
  </si>
  <si>
    <t xml:space="preserve">Номер по порядку</t>
  </si>
  <si>
    <t xml:space="preserve">Код строительного ресурса &lt;1&gt;</t>
  </si>
  <si>
    <t xml:space="preserve">Наименование ресурса, затрат в соответствии с проектной документацией</t>
  </si>
  <si>
    <t xml:space="preserve">Полное наименование ресурса, затрат в обосновывающем документе</t>
  </si>
  <si>
    <t xml:space="preserve">Единица измерения ресурса, затрат в соответствии с проектной документацией</t>
  </si>
  <si>
    <t xml:space="preserve">Единица измерения ресурса, затрат в обосновывающем документе</t>
  </si>
  <si>
    <t xml:space="preserve">Текущая отпускная цена за единицу измерения в обосновывающем документе с учетом НДС &lt;2&gt;, рублей</t>
  </si>
  <si>
    <t xml:space="preserve">Текущая отпускная цена за единицу измерения в обосновывающем документе без учета НДС &lt;2&gt;, рублей/Сметная цена строительного ресурса в базисном или в текущем уровне цен, размещенная в ФГИС ЦС &lt;3&gt;, применяемая при РИМ &lt;4&gt;, рублей</t>
  </si>
  <si>
    <t xml:space="preserve">Месяц и год составления обосновывающего документа/Квартал (для сметных цен строительных ресурсов в текущем уровне цен и индексов по ГОСР &lt;5&gt;, размещенных в ФГИС ЦС &lt;3&gt;, применяемых при РИМ &lt;4&gt;)</t>
  </si>
  <si>
    <t xml:space="preserve">Индекс фактической инфляции/Индекс по ГОСР &lt;5&gt;</t>
  </si>
  <si>
    <t xml:space="preserve">Коэффициент пересчета в единицу измерения в соответствии с графой 5</t>
  </si>
  <si>
    <t xml:space="preserve">Текущая отпускная цена за единицу измерения без учета НДС &lt;2&gt;, рублей в соответствии с графой 5 в уровне цен составления сметной документации</t>
  </si>
  <si>
    <t xml:space="preserve">Затраты на перевозку</t>
  </si>
  <si>
    <t xml:space="preserve">Заготовительно-складские расходы</t>
  </si>
  <si>
    <t xml:space="preserve">Дополнительные затраты, предусмотренные пунктами 88, 117, 119 - 121 Методики</t>
  </si>
  <si>
    <t xml:space="preserve">Сметная цена без учета НДС &lt;2&gt;, рублей за единицу измерения в соответствии с графой 5</t>
  </si>
  <si>
    <t xml:space="preserve">Полное и (или) сокращенное (при наличии) наименования производителя (поставщика)</t>
  </si>
  <si>
    <t xml:space="preserve">Страна производителя оборудования, производственного и хозяйственного инвентаря</t>
  </si>
  <si>
    <t xml:space="preserve">КПП &lt;6&gt; организации</t>
  </si>
  <si>
    <t xml:space="preserve">ИНН &lt;7&gt; организации</t>
  </si>
  <si>
    <t xml:space="preserve">Гиперссылка на веб-сайт производителя (поставщика)</t>
  </si>
  <si>
    <t xml:space="preserve">Населенный пункт расположения склада производителя (поставщика)</t>
  </si>
  <si>
    <t xml:space="preserve">Статус организации (Производитель (1); Поставщик (2)</t>
  </si>
  <si>
    <t xml:space="preserve">%</t>
  </si>
  <si>
    <t xml:space="preserve">рублей за единицу измерения в соответствии с графой 5 без учета НДС &lt;2&gt;</t>
  </si>
  <si>
    <t xml:space="preserve">рублей</t>
  </si>
  <si>
    <t xml:space="preserve">Наименование затрат</t>
  </si>
  <si>
    <t xml:space="preserve">Раздел 1. Материальные ресурсы</t>
  </si>
  <si>
    <t xml:space="preserve">1.1</t>
  </si>
  <si>
    <t xml:space="preserve">1.2</t>
  </si>
  <si>
    <t xml:space="preserve">1.3</t>
  </si>
  <si>
    <t xml:space="preserve">Результат выбора по расчётному листу (служебная строка вне рекомендуемой формы, цены альтернатив не суммируются)</t>
  </si>
  <si>
    <t xml:space="preserve">Составил</t>
  </si>
  <si>
    <t xml:space="preserve">Проверил</t>
  </si>
  <si>
    <t xml:space="preserve">Застройщик (технический заказчик)</t>
  </si>
  <si>
    <t xml:space="preserve">Наименование должности</t>
  </si>
  <si>
    <t xml:space="preserve">Подпись</t>
  </si>
  <si>
    <t xml:space="preserve">Фамилия, имя, отчество (при наличии)</t>
  </si>
  <si>
    <t xml:space="preserve">&lt;1&gt; Код ресурса или затрат, стоимость которых определяется по пункту 13 Методики.</t>
  </si>
  <si>
    <t xml:space="preserve">&lt;2&gt; НДС: налог на добавленную стоимость. &lt;3&gt; ФГИС ЦС: федеральная государственная информационная система ценообразования в строительстве.</t>
  </si>
  <si>
    <t xml:space="preserve">&lt;4&gt; РИМ: ресурсно-индексный метод. &lt;5&gt; ГОСР: группы однородных строительных ресурсов.</t>
  </si>
  <si>
    <t xml:space="preserve">&lt;6&gt; КПП: код причины постановки на учёт. &lt;7&gt; ИНН или аналог для иностранного лица.</t>
  </si>
  <si>
    <t xml:space="preserve">Рабочие пояснения и ссылки на документы: лист «Инструкция». Условный пример не подтверждает цену для конкретного объекта.</t>
  </si>
  <si>
    <t xml:space="preserve">Сравнение предложений в одной проектной единице</t>
  </si>
  <si>
    <t xml:space="preserve">Жёлтые ячейки: исходные данные. Пустое поле не означает ноль. Пример заполнения находится в отдельном файле.</t>
  </si>
  <si>
    <t xml:space="preserve">Цена, перевозка и дополнительные затраты: в рублях. Масса единицы: в кг. Ставки: в долях, формат ячейки показывает проценты.</t>
  </si>
  <si>
    <t xml:space="preserve">Масса одной проектной единицы, кг</t>
  </si>
  <si>
    <t xml:space="preserve">Проектная единица</t>
  </si>
  <si>
    <t xml:space="preserve">Заготовительно-складские расходы здесь считаются от отпускной цены в проектной единице с перевозкой. Применимость и процент обосновываются отдельно.</t>
  </si>
  <si>
    <t xml:space="preserve">Условный поставщик / поставщик</t>
  </si>
  <si>
    <t xml:space="preserve">Единица предложения</t>
  </si>
  <si>
    <t xml:space="preserve">Масса единицы, кг</t>
  </si>
  <si>
    <t xml:space="preserve">Цена в документе, руб.</t>
  </si>
  <si>
    <t xml:space="preserve">Цена с НДС / без НДС</t>
  </si>
  <si>
    <t xml:space="preserve">Ставка НДС</t>
  </si>
  <si>
    <t xml:space="preserve">Перевозка, руб./проектную ед. без НДС</t>
  </si>
  <si>
    <t xml:space="preserve">Заготовительно-складские, %</t>
  </si>
  <si>
    <t xml:space="preserve">Дополнительные затраты, руб./проектную ед. без НДС</t>
  </si>
  <si>
    <t xml:space="preserve">Индекс приведения цены</t>
  </si>
  <si>
    <t xml:space="preserve">Коэффициент единиц</t>
  </si>
  <si>
    <t xml:space="preserve">Цена единицы предложения без НДС, руб.</t>
  </si>
  <si>
    <t xml:space="preserve">Отпускная цена проектной единицы, руб.</t>
  </si>
  <si>
    <t xml:space="preserve">Заготовительно-складские, руб./проектную ед.</t>
  </si>
  <si>
    <t xml:space="preserve">Сметная цена без НДС, руб./проектную ед.</t>
  </si>
  <si>
    <t xml:space="preserve">Минимальная цена: только после заполнения расчётов всех трёх сравниваемых вариантов</t>
  </si>
  <si>
    <t xml:space="preserve">Выбор по арифметическому минимуму не подтверждает техническую сопоставимость или достаточность документов.</t>
  </si>
  <si>
    <t xml:space="preserve">Коэффициент единиц = масса проектной единицы / масса единицы предложения. Цена без выделенного НДС = цена с НДС / (1 + ставка).</t>
  </si>
  <si>
    <t xml:space="preserve">Отпускная цена = цена без НДС × коэффициент единиц × обоснованный индекс. Итог = отпускная цена + перевозка + заготовительно-складские + дополнительные затраты.</t>
  </si>
  <si>
    <t xml:space="preserve">Учебные условия: цены уже без НДС; уровень цен совпадает (индекс 1); заготовительно-складские и дополнительные затраты условно нулевые. Эти значения не служат правилами для объекта.</t>
  </si>
  <si>
    <t xml:space="preserve">Источник метода: Методика 421/пр, пункты 13, 90, 91. Исходные числа учебного случая условные. Суммы альтернативных предложений не складываются.</t>
  </si>
  <si>
    <t xml:space="preserve">Реестр подтверждений для каждого предложения</t>
  </si>
  <si>
    <t xml:space="preserve">Заполните по документам. У учебных организаций нет вымышленных реквизитов. Укажите настоящие сведения перед использованием на объекте.</t>
  </si>
  <si>
    <t xml:space="preserve">Поставщик</t>
  </si>
  <si>
    <t xml:space="preserve">Наименование по проекту</t>
  </si>
  <si>
    <t xml:space="preserve">Полное наименование в предложении</t>
  </si>
  <si>
    <t xml:space="preserve">Документ и ссылка на файл</t>
  </si>
  <si>
    <t xml:space="preserve">Месяц и год документа</t>
  </si>
  <si>
    <t xml:space="preserve">Страна производителя оборудования</t>
  </si>
  <si>
    <t xml:space="preserve">КПП</t>
  </si>
  <si>
    <t xml:space="preserve">ИНН / иностранный аналог</t>
  </si>
  <si>
    <t xml:space="preserve">Сайт поставщика</t>
  </si>
  <si>
    <t xml:space="preserve">Населённый пункт склада</t>
  </si>
  <si>
    <t xml:space="preserve">Статус: 1 производитель, 2 поставщик</t>
  </si>
  <si>
    <t xml:space="preserve">Основание и состав перевозки</t>
  </si>
  <si>
    <t xml:space="preserve">Основание дополнительных и складских затрат</t>
  </si>
  <si>
    <t xml:space="preserve">Налоговый режим, ставка и срок цены</t>
  </si>
  <si>
    <t xml:space="preserve">Отдельно приложите подписанные подтверждения цены, расчёт доставки, основания иных расходов и письма заказчика при наличии предусмотренного Методикой условия.</t>
  </si>
  <si>
    <t xml:space="preserve">Дата получения документа и срок действия цены проверяются отдельно. Реквизиты поставщика сверяются по ЕГРЮЛ или ЕГРИП; сведения не заменяются условными ИНН.</t>
  </si>
  <si>
    <t xml:space="preserve">Что проверить</t>
  </si>
  <si>
    <t xml:space="preserve">Инструкция</t>
  </si>
  <si>
    <t xml:space="preserve">Назначение</t>
  </si>
  <si>
    <t xml:space="preserve">Рабочая форма и расчёт предложений по Методике 421/пр. Excel не заменяет электронный формат, требуемый получателем.</t>
  </si>
  <si>
    <t xml:space="preserve">Редакция</t>
  </si>
  <si>
    <t xml:space="preserve">Форма: приложение № 1 с изменениями приказа № 30/пр от 23.01.2025. Методика: редакция от 30.01.2026. Дата проверки: 05.10.2026.</t>
  </si>
  <si>
    <t xml:space="preserve">Исходные данные</t>
  </si>
  <si>
    <t xml:space="preserve">Жёлтые поля заполняет пользователь. Остальные расчётные ячейки содержат формулы. Чёрный текст: расчёт; зелёный: связь с другим листом.</t>
  </si>
  <si>
    <t xml:space="preserve">Порядок</t>
  </si>
  <si>
    <t xml:space="preserve">Заполните «Расчёт» и «Подтверждения». Проверьте «Форма», заполните код ресурса, данные объекта, подписи. Проверьте соответствие конкретной категории затрат.</t>
  </si>
  <si>
    <t xml:space="preserve">Пример</t>
  </si>
  <si>
    <t xml:space="preserve">Отдельный файл «konyunkturnyj-analiz-primer.xlsx»: А, мешок 25 кг, цена 650; Б, тонна, цена 28000; В, мешок 20 кг, цена 580. Все цены условные, без НДС.</t>
  </si>
  <si>
    <t xml:space="preserve">Доставка в примере</t>
  </si>
  <si>
    <t xml:space="preserve">На одну тонну: А 3000, Б 700, В 1400. Суммы условные, без НДС. Складские и дополнительные расходы условно нулевые; индекс приведения 1.</t>
  </si>
  <si>
    <t xml:space="preserve">Масса и единицы</t>
  </si>
  <si>
    <t xml:space="preserve">Для проектной тонны укажите 1000 кг. Коэффициент пересчёта: масса проектной единицы / масса единицы предложения. Для единиц без массовой связи требуется иной расчёт.</t>
  </si>
  <si>
    <t xml:space="preserve">НДС</t>
  </si>
  <si>
    <t xml:space="preserve">Если исходная цена с НДС, укажите подтверждённую ставку в долях. Цена без НДС не делится повторно. В примере исходные суммы без НДС, ставка не задана.</t>
  </si>
  <si>
    <t xml:space="preserve">Нулевые затраты</t>
  </si>
  <si>
    <t xml:space="preserve">Введите 0 только при наличии основания, которое запишите в «Подтверждения». Пустые ячейки сохраняют расчёт пустым.</t>
  </si>
  <si>
    <t xml:space="preserve">Складские расходы</t>
  </si>
  <si>
    <t xml:space="preserve">Расчёт листа: (отпускная цена + перевозка) × введённая ставка. Применимость ставки и базы проверяются по нормативам для конкретного ресурса.</t>
  </si>
  <si>
    <t xml:space="preserve">Дополнительные затраты</t>
  </si>
  <si>
    <t xml:space="preserve">Вводите сумму на проектную единицу без НДС. Наименование в графе 17 формы заполните по основанию; не переносите ноль учебного примера на объект.</t>
  </si>
  <si>
    <t xml:space="preserve">Индекс</t>
  </si>
  <si>
    <t xml:space="preserve">Введите 1 только при совпадении уровня цен. Иное значение сопровождается источником и нормативным основанием; универсального индекса в файле нет.</t>
  </si>
  <si>
    <t xml:space="preserve">Число цен</t>
  </si>
  <si>
    <t xml:space="preserve">Три расчётные строки предназначены для учебного сравнения. Для иной категории число предложений определяется соответствующим пунктом Методики, а не количеством строк файла.</t>
  </si>
  <si>
    <t xml:space="preserve">Реквизиты</t>
  </si>
  <si>
    <t xml:space="preserve">Условные поставщики не имеют ИНН и КПП. Реальные данные вводятся по документам; код ресурса формируется по действующим правилам.</t>
  </si>
  <si>
    <t xml:space="preserve">Подписи</t>
  </si>
  <si>
    <t xml:space="preserve">Результат подписывает застройщик или технический заказчик. В форме есть также составитель и проверяющий. Условные подписи не создаются.</t>
  </si>
  <si>
    <t xml:space="preserve">Печать</t>
  </si>
  <si>
    <t xml:space="preserve">Для полной формы задана печать на А3 по ширине до двух страниц с повтором граф 1, 2 и 3. Проверьте масштаб и параметры принтера.</t>
  </si>
  <si>
    <t xml:space="preserve">Перенос в программу</t>
  </si>
  <si>
    <t xml:space="preserve">Это рабочие файлы с несколькими листами. Импорт в сметную программу требует проверки её формата; импорт данных этих файлов не проверен.</t>
  </si>
  <si>
    <t xml:space="preserve">Нормативная база</t>
  </si>
  <si>
    <t xml:space="preserve">https://publication.pravo.gov.ru/document/0001202009240006</t>
  </si>
  <si>
    <t xml:space="preserve">Изменения формы</t>
  </si>
  <si>
    <t xml:space="preserve">https://www.minstroyrf.gov.ru/upload/iblock/41b/dyupeud2x5cp8o0wnwq078s9sc68gphl/Приказ%20Минстроя%20России%20от%2023-01-2025%20N%2030пр%20(1).pdf</t>
  </si>
  <si>
    <t xml:space="preserve">Изменение срока документов</t>
  </si>
  <si>
    <t xml:space="preserve">https://publication.pravo.gov.ru/document/0001202602030008</t>
  </si>
  <si>
    <t xml:space="preserve">Электронный формат</t>
  </si>
  <si>
    <t xml:space="preserve">https://minstroyrf.gov.ru/tim/xml-skhemy/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</si>
</sst>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00"/>
    <numFmt numFmtId="167" formatCode="0.00%"/>
    <numFmt numFmtId="168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0251F"/>
      <name val="Arial"/>
      <family val="0"/>
      <charset val="1"/>
    </font>
    <font>
      <sz val="10"/>
      <color rgb="FF30251F"/>
      <name val="Arial"/>
      <family val="0"/>
      <charset val="1"/>
    </font>
    <font>
      <sz val="10"/>
      <color rgb="FF204A85"/>
      <name val="Arial"/>
      <family val="0"/>
      <charset val="1"/>
    </font>
    <font>
      <b val="true"/>
      <sz val="9"/>
      <color rgb="FF30251F"/>
      <name val="Arial"/>
      <family val="0"/>
      <charset val="1"/>
    </font>
    <font>
      <b val="true"/>
      <sz val="10"/>
      <color rgb="FF30251F"/>
      <name val="Arial"/>
      <family val="0"/>
      <charset val="1"/>
    </font>
    <font>
      <sz val="10"/>
      <color rgb="FF206044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F"/>
        <bgColor rgb="FFF0EBE6"/>
      </patternFill>
    </fill>
    <fill>
      <patternFill patternType="solid">
        <fgColor rgb="FFF0EBE6"/>
        <bgColor rgb="FFFFF2C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1CA"/>
      </left>
      <right style="thin">
        <color rgb="FFD8D1CA"/>
      </right>
      <top style="thin">
        <color rgb="FFD8D1CA"/>
      </top>
      <bottom style="thin">
        <color rgb="FFD8D1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EB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06044"/>
      <rgbColor rgb="FFD8D1CA"/>
      <rgbColor rgb="FF808080"/>
      <rgbColor rgb="FF9999FF"/>
      <rgbColor rgb="FF993366"/>
      <rgbColor rgb="FFFFF2C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04A85"/>
      <rgbColor rgb="FF3025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1" topLeftCell="D12" activePane="bottomRight" state="frozen"/>
      <selection pane="topLeft" activeCell="A1" activeCellId="0" sqref="A1"/>
      <selection pane="topRight" activeCell="D1" activeCellId="0" sqref="D1"/>
      <selection pane="bottomLeft" activeCell="A12" activeCellId="0" sqref="A12"/>
      <selection pane="bottomRigh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4" min="3" style="0" width="30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1" min="10" style="0" width="14"/>
    <col collapsed="false" customWidth="true" hidden="false" outlineLevel="0" max="12" min="12" style="0" width="19"/>
    <col collapsed="false" customWidth="true" hidden="false" outlineLevel="0" max="13" min="13" style="0" width="10"/>
    <col collapsed="false" customWidth="true" hidden="false" outlineLevel="0" max="14" min="14" style="0" width="17"/>
    <col collapsed="false" customWidth="true" hidden="false" outlineLevel="0" max="15" min="15" style="0" width="10"/>
    <col collapsed="false" customWidth="true" hidden="false" outlineLevel="0" max="16" min="16" style="0" width="15"/>
    <col collapsed="false" customWidth="true" hidden="false" outlineLevel="0" max="17" min="17" style="0" width="24"/>
    <col collapsed="false" customWidth="true" hidden="false" outlineLevel="0" max="18" min="18" style="0" width="10"/>
    <col collapsed="false" customWidth="true" hidden="false" outlineLevel="0" max="19" min="19" style="0" width="15"/>
    <col collapsed="false" customWidth="true" hidden="false" outlineLevel="0" max="20" min="20" style="0" width="19"/>
    <col collapsed="false" customWidth="true" hidden="false" outlineLevel="0" max="21" min="21" style="0" width="24"/>
    <col collapsed="false" customWidth="true" hidden="false" outlineLevel="0" max="22" min="22" style="0" width="16"/>
    <col collapsed="false" customWidth="true" hidden="false" outlineLevel="0" max="23" min="23" style="0" width="14"/>
    <col collapsed="false" customWidth="true" hidden="false" outlineLevel="0" max="24" min="24" style="0" width="17"/>
    <col collapsed="false" customWidth="true" hidden="false" outlineLevel="0" max="25" min="25" style="0" width="24"/>
    <col collapsed="false" customWidth="true" hidden="false" outlineLevel="0" max="26" min="26" style="0" width="20"/>
    <col collapsed="false" customWidth="true" hidden="false" outlineLevel="0" max="27" min="27" style="0" width="15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customFormat="false" ht="27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customFormat="false" ht="27.75" hidden="false" customHeight="true" outlineLevel="0" collapsed="false">
      <c r="A4" s="2" t="s">
        <v>3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27.75" hidden="false" customHeight="true" outlineLevel="0" collapsed="false">
      <c r="A5" s="2" t="s">
        <v>4</v>
      </c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27.75" hidden="false" customHeight="true" outlineLevel="0" collapsed="false">
      <c r="A6" s="2" t="s">
        <v>5</v>
      </c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27.75" hidden="false" customHeight="true" outlineLevel="0" collapsed="false">
      <c r="A7" s="2" t="s">
        <v>6</v>
      </c>
      <c r="B7" s="2"/>
      <c r="C7" s="2"/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9" customFormat="false" ht="139.5" hidden="false" customHeight="true" outlineLevel="0" collapsed="false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15</v>
      </c>
      <c r="J9" s="4" t="s">
        <v>16</v>
      </c>
      <c r="K9" s="4" t="s">
        <v>17</v>
      </c>
      <c r="L9" s="4" t="s">
        <v>18</v>
      </c>
      <c r="M9" s="4" t="s">
        <v>19</v>
      </c>
      <c r="N9" s="4"/>
      <c r="O9" s="4" t="s">
        <v>20</v>
      </c>
      <c r="P9" s="4"/>
      <c r="Q9" s="4" t="s">
        <v>21</v>
      </c>
      <c r="R9" s="4"/>
      <c r="S9" s="4"/>
      <c r="T9" s="4" t="s">
        <v>22</v>
      </c>
      <c r="U9" s="4" t="s">
        <v>23</v>
      </c>
      <c r="V9" s="4" t="s">
        <v>24</v>
      </c>
      <c r="W9" s="4" t="s">
        <v>25</v>
      </c>
      <c r="X9" s="4" t="s">
        <v>26</v>
      </c>
      <c r="Y9" s="4" t="s">
        <v>27</v>
      </c>
      <c r="Z9" s="4" t="s">
        <v>28</v>
      </c>
      <c r="AA9" s="4" t="s">
        <v>29</v>
      </c>
    </row>
    <row r="10" customFormat="false" ht="54" hidden="false" customHeight="true" outlineLevel="0" collapsed="false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 t="s">
        <v>30</v>
      </c>
      <c r="N10" s="4" t="s">
        <v>31</v>
      </c>
      <c r="O10" s="4" t="s">
        <v>30</v>
      </c>
      <c r="P10" s="4" t="s">
        <v>32</v>
      </c>
      <c r="Q10" s="4" t="s">
        <v>33</v>
      </c>
      <c r="R10" s="4" t="s">
        <v>30</v>
      </c>
      <c r="S10" s="4" t="s">
        <v>32</v>
      </c>
      <c r="T10" s="4"/>
      <c r="U10" s="4"/>
      <c r="V10" s="4"/>
      <c r="W10" s="4"/>
      <c r="X10" s="4"/>
      <c r="Y10" s="4"/>
      <c r="Z10" s="4"/>
      <c r="AA10" s="4"/>
    </row>
    <row r="11" customFormat="false" ht="27.75" hidden="false" customHeight="false" outlineLevel="0" collapsed="false">
      <c r="A11" s="5" t="n">
        <v>1</v>
      </c>
      <c r="B11" s="5" t="n">
        <v>2</v>
      </c>
      <c r="C11" s="5" t="n">
        <v>3</v>
      </c>
      <c r="D11" s="5" t="n">
        <v>4</v>
      </c>
      <c r="E11" s="5" t="n">
        <v>5</v>
      </c>
      <c r="F11" s="5" t="n">
        <v>6</v>
      </c>
      <c r="G11" s="5" t="n">
        <v>7</v>
      </c>
      <c r="H11" s="5" t="n">
        <v>8</v>
      </c>
      <c r="I11" s="5" t="n">
        <v>9</v>
      </c>
      <c r="J11" s="5" t="n">
        <v>10</v>
      </c>
      <c r="K11" s="5" t="n">
        <v>11</v>
      </c>
      <c r="L11" s="5" t="n">
        <v>12</v>
      </c>
      <c r="M11" s="5" t="n">
        <v>13</v>
      </c>
      <c r="N11" s="5" t="n">
        <v>14</v>
      </c>
      <c r="O11" s="5" t="n">
        <v>15</v>
      </c>
      <c r="P11" s="5" t="n">
        <v>16</v>
      </c>
      <c r="Q11" s="5" t="n">
        <v>17</v>
      </c>
      <c r="R11" s="5" t="n">
        <v>18</v>
      </c>
      <c r="S11" s="5" t="n">
        <v>19</v>
      </c>
      <c r="T11" s="5" t="n">
        <v>20</v>
      </c>
      <c r="U11" s="5" t="n">
        <v>21</v>
      </c>
      <c r="V11" s="5" t="n">
        <v>22</v>
      </c>
      <c r="W11" s="5" t="n">
        <v>23</v>
      </c>
      <c r="X11" s="5" t="n">
        <v>24</v>
      </c>
      <c r="Y11" s="5" t="n">
        <v>25</v>
      </c>
      <c r="Z11" s="5" t="n">
        <v>26</v>
      </c>
      <c r="AA11" s="5" t="n">
        <v>27</v>
      </c>
    </row>
    <row r="12" customFormat="false" ht="27.75" hidden="false" customHeight="true" outlineLevel="0" collapsed="false">
      <c r="A12" s="2" t="s">
        <v>34</v>
      </c>
      <c r="B12" s="2"/>
      <c r="C12" s="2"/>
    </row>
    <row r="13" customFormat="false" ht="75" hidden="false" customHeight="true" outlineLevel="0" collapsed="false">
      <c r="A13" s="6" t="s">
        <v>35</v>
      </c>
      <c r="B13" s="7"/>
      <c r="C13" s="8" t="str">
        <f aca="false">IF(Подтверждения!B8="","",Подтверждения!B8)</f>
        <v/>
      </c>
      <c r="D13" s="8" t="str">
        <f aca="false">IF(Подтверждения!C8="","",Подтверждения!C8)</f>
        <v/>
      </c>
      <c r="E13" s="8" t="str">
        <f aca="false">IF(Расчёт!$K$4="","",Расчёт!$K$4)</f>
        <v/>
      </c>
      <c r="F13" s="8" t="str">
        <f aca="false">IF(Расчёт!B8="","",Расчёт!B8)</f>
        <v/>
      </c>
      <c r="G13" s="9" t="str">
        <f aca="false">IF(AND(Расчёт!E8="С НДС",COUNT(Расчёт!D8,Расчёт!F8)=2),Расчёт!D8,"")</f>
        <v/>
      </c>
      <c r="H13" s="8" t="str">
        <f aca="false">IF(Расчёт!L8="","",Расчёт!L8)</f>
        <v/>
      </c>
      <c r="I13" s="8" t="str">
        <f aca="false">IF(Подтверждения!E8="","",Подтверждения!E8)</f>
        <v/>
      </c>
      <c r="J13" s="10" t="str">
        <f aca="false">IF(Расчёт!J8="","",Расчёт!J8)</f>
        <v/>
      </c>
      <c r="K13" s="10" t="str">
        <f aca="false">IF(Расчёт!K8="","",Расчёт!K8)</f>
        <v/>
      </c>
      <c r="L13" s="8" t="str">
        <f aca="false">IF(Расчёт!M8="","",Расчёт!M8)</f>
        <v/>
      </c>
      <c r="M13" s="11"/>
      <c r="N13" s="8" t="str">
        <f aca="false">IF(Расчёт!G8="","",Расчёт!G8)</f>
        <v/>
      </c>
      <c r="O13" s="12" t="str">
        <f aca="false">IF(Расчёт!H8="","",Расчёт!H8)</f>
        <v/>
      </c>
      <c r="P13" s="8" t="str">
        <f aca="false">IF(Расчёт!N8="","",Расчёт!N8)</f>
        <v/>
      </c>
      <c r="Q13" s="7"/>
      <c r="R13" s="11"/>
      <c r="S13" s="8" t="str">
        <f aca="false">IF(Расчёт!I8="","",Расчёт!I8)</f>
        <v/>
      </c>
      <c r="T13" s="8" t="str">
        <f aca="false">IF(Расчёт!O8="","",Расчёт!O8)</f>
        <v/>
      </c>
      <c r="U13" s="8" t="str">
        <f aca="false">IF(Подтверждения!A8="","",Подтверждения!A8)</f>
        <v/>
      </c>
      <c r="V13" s="8" t="str">
        <f aca="false">IF(Подтверждения!F8="","",Подтверждения!F8)</f>
        <v/>
      </c>
      <c r="W13" s="8" t="str">
        <f aca="false">IF(Подтверждения!G8="","",Подтверждения!G8)</f>
        <v/>
      </c>
      <c r="X13" s="8" t="str">
        <f aca="false">IF(Подтверждения!H8="","",Подтверждения!H8)</f>
        <v/>
      </c>
      <c r="Y13" s="8" t="str">
        <f aca="false">IF(Подтверждения!I8="","",Подтверждения!I8)</f>
        <v/>
      </c>
      <c r="Z13" s="8" t="str">
        <f aca="false">IF(Подтверждения!J8="","",Подтверждения!J8)</f>
        <v/>
      </c>
      <c r="AA13" s="8" t="str">
        <f aca="false">IF(Подтверждения!K8="","",Подтверждения!K8)</f>
        <v/>
      </c>
    </row>
    <row r="14" customFormat="false" ht="75" hidden="false" customHeight="true" outlineLevel="0" collapsed="false">
      <c r="A14" s="6" t="s">
        <v>36</v>
      </c>
      <c r="B14" s="7"/>
      <c r="C14" s="8" t="str">
        <f aca="false">IF(Подтверждения!B9="","",Подтверждения!B9)</f>
        <v/>
      </c>
      <c r="D14" s="8" t="str">
        <f aca="false">IF(Подтверждения!C9="","",Подтверждения!C9)</f>
        <v/>
      </c>
      <c r="E14" s="8" t="str">
        <f aca="false">IF(Расчёт!$K$4="","",Расчёт!$K$4)</f>
        <v/>
      </c>
      <c r="F14" s="8" t="str">
        <f aca="false">IF(Расчёт!B9="","",Расчёт!B9)</f>
        <v/>
      </c>
      <c r="G14" s="9" t="str">
        <f aca="false">IF(AND(Расчёт!E9="С НДС",COUNT(Расчёт!D9,Расчёт!F9)=2),Расчёт!D9,"")</f>
        <v/>
      </c>
      <c r="H14" s="8" t="str">
        <f aca="false">IF(Расчёт!L9="","",Расчёт!L9)</f>
        <v/>
      </c>
      <c r="I14" s="8" t="str">
        <f aca="false">IF(Подтверждения!E9="","",Подтверждения!E9)</f>
        <v/>
      </c>
      <c r="J14" s="10" t="str">
        <f aca="false">IF(Расчёт!J9="","",Расчёт!J9)</f>
        <v/>
      </c>
      <c r="K14" s="10" t="str">
        <f aca="false">IF(Расчёт!K9="","",Расчёт!K9)</f>
        <v/>
      </c>
      <c r="L14" s="8" t="str">
        <f aca="false">IF(Расчёт!M9="","",Расчёт!M9)</f>
        <v/>
      </c>
      <c r="M14" s="11"/>
      <c r="N14" s="8" t="str">
        <f aca="false">IF(Расчёт!G9="","",Расчёт!G9)</f>
        <v/>
      </c>
      <c r="O14" s="12" t="str">
        <f aca="false">IF(Расчёт!H9="","",Расчёт!H9)</f>
        <v/>
      </c>
      <c r="P14" s="8" t="str">
        <f aca="false">IF(Расчёт!N9="","",Расчёт!N9)</f>
        <v/>
      </c>
      <c r="Q14" s="7"/>
      <c r="R14" s="11"/>
      <c r="S14" s="8" t="str">
        <f aca="false">IF(Расчёт!I9="","",Расчёт!I9)</f>
        <v/>
      </c>
      <c r="T14" s="8" t="str">
        <f aca="false">IF(Расчёт!O9="","",Расчёт!O9)</f>
        <v/>
      </c>
      <c r="U14" s="8" t="str">
        <f aca="false">IF(Подтверждения!A9="","",Подтверждения!A9)</f>
        <v/>
      </c>
      <c r="V14" s="8" t="str">
        <f aca="false">IF(Подтверждения!F9="","",Подтверждения!F9)</f>
        <v/>
      </c>
      <c r="W14" s="8" t="str">
        <f aca="false">IF(Подтверждения!G9="","",Подтверждения!G9)</f>
        <v/>
      </c>
      <c r="X14" s="8" t="str">
        <f aca="false">IF(Подтверждения!H9="","",Подтверждения!H9)</f>
        <v/>
      </c>
      <c r="Y14" s="8" t="str">
        <f aca="false">IF(Подтверждения!I9="","",Подтверждения!I9)</f>
        <v/>
      </c>
      <c r="Z14" s="8" t="str">
        <f aca="false">IF(Подтверждения!J9="","",Подтверждения!J9)</f>
        <v/>
      </c>
      <c r="AA14" s="8" t="str">
        <f aca="false">IF(Подтверждения!K9="","",Подтверждения!K9)</f>
        <v/>
      </c>
    </row>
    <row r="15" customFormat="false" ht="75" hidden="false" customHeight="true" outlineLevel="0" collapsed="false">
      <c r="A15" s="6" t="s">
        <v>37</v>
      </c>
      <c r="B15" s="7"/>
      <c r="C15" s="8" t="str">
        <f aca="false">IF(Подтверждения!B10="","",Подтверждения!B10)</f>
        <v/>
      </c>
      <c r="D15" s="8" t="str">
        <f aca="false">IF(Подтверждения!C10="","",Подтверждения!C10)</f>
        <v/>
      </c>
      <c r="E15" s="8" t="str">
        <f aca="false">IF(Расчёт!$K$4="","",Расчёт!$K$4)</f>
        <v/>
      </c>
      <c r="F15" s="8" t="str">
        <f aca="false">IF(Расчёт!B10="","",Расчёт!B10)</f>
        <v/>
      </c>
      <c r="G15" s="9" t="str">
        <f aca="false">IF(AND(Расчёт!E10="С НДС",COUNT(Расчёт!D10,Расчёт!F10)=2),Расчёт!D10,"")</f>
        <v/>
      </c>
      <c r="H15" s="8" t="str">
        <f aca="false">IF(Расчёт!L10="","",Расчёт!L10)</f>
        <v/>
      </c>
      <c r="I15" s="8" t="str">
        <f aca="false">IF(Подтверждения!E10="","",Подтверждения!E10)</f>
        <v/>
      </c>
      <c r="J15" s="10" t="str">
        <f aca="false">IF(Расчёт!J10="","",Расчёт!J10)</f>
        <v/>
      </c>
      <c r="K15" s="10" t="str">
        <f aca="false">IF(Расчёт!K10="","",Расчёт!K10)</f>
        <v/>
      </c>
      <c r="L15" s="8" t="str">
        <f aca="false">IF(Расчёт!M10="","",Расчёт!M10)</f>
        <v/>
      </c>
      <c r="M15" s="11"/>
      <c r="N15" s="8" t="str">
        <f aca="false">IF(Расчёт!G10="","",Расчёт!G10)</f>
        <v/>
      </c>
      <c r="O15" s="12" t="str">
        <f aca="false">IF(Расчёт!H10="","",Расчёт!H10)</f>
        <v/>
      </c>
      <c r="P15" s="8" t="str">
        <f aca="false">IF(Расчёт!N10="","",Расчёт!N10)</f>
        <v/>
      </c>
      <c r="Q15" s="7"/>
      <c r="R15" s="11"/>
      <c r="S15" s="8" t="str">
        <f aca="false">IF(Расчёт!I10="","",Расчёт!I10)</f>
        <v/>
      </c>
      <c r="T15" s="8" t="str">
        <f aca="false">IF(Расчёт!O10="","",Расчёт!O10)</f>
        <v/>
      </c>
      <c r="U15" s="8" t="str">
        <f aca="false">IF(Подтверждения!A10="","",Подтверждения!A10)</f>
        <v/>
      </c>
      <c r="V15" s="8" t="str">
        <f aca="false">IF(Подтверждения!F10="","",Подтверждения!F10)</f>
        <v/>
      </c>
      <c r="W15" s="8" t="str">
        <f aca="false">IF(Подтверждения!G10="","",Подтверждения!G10)</f>
        <v/>
      </c>
      <c r="X15" s="8" t="str">
        <f aca="false">IF(Подтверждения!H10="","",Подтверждения!H10)</f>
        <v/>
      </c>
      <c r="Y15" s="8" t="str">
        <f aca="false">IF(Подтверждения!I10="","",Подтверждения!I10)</f>
        <v/>
      </c>
      <c r="Z15" s="8" t="str">
        <f aca="false">IF(Подтверждения!J10="","",Подтверждения!J10)</f>
        <v/>
      </c>
      <c r="AA15" s="8" t="str">
        <f aca="false">IF(Подтверждения!K10="","",Подтверждения!K10)</f>
        <v/>
      </c>
    </row>
    <row r="17" customFormat="false" ht="27.75" hidden="false" customHeight="true" outlineLevel="0" collapsed="false">
      <c r="A17" s="2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customFormat="false" ht="27.75" hidden="false" customHeight="false" outlineLevel="0" collapsed="false">
      <c r="T18" s="8" t="str">
        <f aca="false">IF(Расчёт!O12="","",Расчёт!O12)</f>
        <v/>
      </c>
      <c r="U18" s="8" t="str">
        <f aca="false">IF(Расчёт!O13="","",Расчёт!O13)</f>
        <v/>
      </c>
    </row>
    <row r="20" customFormat="false" ht="27.75" hidden="false" customHeight="true" outlineLevel="0" collapsed="false">
      <c r="A20" s="2" t="s">
        <v>39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27.75" hidden="false" customHeight="true" outlineLevel="0" collapsed="false">
      <c r="A21" s="2" t="s">
        <v>40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27.75" hidden="false" customHeight="true" outlineLevel="0" collapsed="false">
      <c r="A22" s="2" t="s">
        <v>41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27.75" hidden="false" customHeight="true" outlineLevel="0" collapsed="false">
      <c r="D23" s="2" t="s">
        <v>42</v>
      </c>
      <c r="E23" s="2"/>
      <c r="F23" s="2"/>
      <c r="G23" s="2"/>
      <c r="H23" s="2"/>
      <c r="I23" s="2"/>
      <c r="J23" s="2"/>
      <c r="K23" s="2"/>
      <c r="L23" s="2" t="s">
        <v>43</v>
      </c>
      <c r="M23" s="2"/>
      <c r="N23" s="2"/>
      <c r="O23" s="2"/>
      <c r="P23" s="2"/>
      <c r="Q23" s="2"/>
      <c r="R23" s="2"/>
      <c r="S23" s="2"/>
      <c r="T23" s="2" t="s">
        <v>44</v>
      </c>
      <c r="U23" s="2"/>
      <c r="V23" s="2"/>
      <c r="W23" s="2"/>
      <c r="X23" s="2"/>
      <c r="Y23" s="2"/>
      <c r="Z23" s="2"/>
      <c r="AA23" s="2"/>
    </row>
    <row r="25" customFormat="false" ht="27.75" hidden="false" customHeight="true" outlineLevel="0" collapsed="false">
      <c r="A25" s="2" t="s">
        <v>45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customFormat="false" ht="27.75" hidden="false" customHeight="true" outlineLevel="0" collapsed="false">
      <c r="A26" s="2" t="s">
        <v>46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customFormat="false" ht="27.75" hidden="false" customHeight="true" outlineLevel="0" collapsed="false">
      <c r="A27" s="2" t="s">
        <v>47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customFormat="false" ht="27.75" hidden="false" customHeight="true" outlineLevel="0" collapsed="false">
      <c r="A28" s="2" t="s">
        <v>48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customFormat="false" ht="27.75" hidden="false" customHeight="true" outlineLevel="0" collapsed="false">
      <c r="A29" s="2" t="s">
        <v>49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</sheetData>
  <mergeCells count="56">
    <mergeCell ref="A1:AA1"/>
    <mergeCell ref="A2:AA2"/>
    <mergeCell ref="A3:AA3"/>
    <mergeCell ref="A4:F4"/>
    <mergeCell ref="G4:AA4"/>
    <mergeCell ref="A5:F5"/>
    <mergeCell ref="G5:AA5"/>
    <mergeCell ref="A6:F6"/>
    <mergeCell ref="G6:AA6"/>
    <mergeCell ref="A7:F7"/>
    <mergeCell ref="G7:AA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N9"/>
    <mergeCell ref="O9:P9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12:C12"/>
    <mergeCell ref="A17:AA17"/>
    <mergeCell ref="A20:C20"/>
    <mergeCell ref="D20:K20"/>
    <mergeCell ref="L20:S20"/>
    <mergeCell ref="T20:AA20"/>
    <mergeCell ref="A21:C21"/>
    <mergeCell ref="D21:K21"/>
    <mergeCell ref="L21:S21"/>
    <mergeCell ref="T21:AA21"/>
    <mergeCell ref="A22:C22"/>
    <mergeCell ref="D22:K22"/>
    <mergeCell ref="L22:S22"/>
    <mergeCell ref="T22:AA22"/>
    <mergeCell ref="D23:K23"/>
    <mergeCell ref="L23:S23"/>
    <mergeCell ref="T23:AA23"/>
    <mergeCell ref="A25:AA25"/>
    <mergeCell ref="A26:AA26"/>
    <mergeCell ref="A27:AA27"/>
    <mergeCell ref="A28:AA28"/>
    <mergeCell ref="A29:AA29"/>
  </mergeCells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7"/>
    <col collapsed="false" customWidth="true" hidden="false" outlineLevel="0" max="8" min="8" style="0" width="13"/>
    <col collapsed="false" customWidth="true" hidden="false" outlineLevel="0" max="9" min="9" style="0" width="17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17"/>
    <col collapsed="false" customWidth="true" hidden="false" outlineLevel="0" max="13" min="13" style="0" width="19"/>
    <col collapsed="false" customWidth="true" hidden="false" outlineLevel="0" max="14" min="14" style="0" width="17"/>
    <col collapsed="false" customWidth="true" hidden="false" outlineLevel="0" max="15" min="15" style="0" width="19"/>
  </cols>
  <sheetData>
    <row r="1" customFormat="false" ht="27.75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7.5" hidden="false" customHeight="true" outlineLevel="0" collapsed="false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37.5" hidden="false" customHeight="true" outlineLevel="0" collapsed="false">
      <c r="A3" s="2" t="s">
        <v>52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27.75" hidden="false" customHeight="true" outlineLevel="0" collapsed="false">
      <c r="A4" s="2" t="s">
        <v>53</v>
      </c>
      <c r="B4" s="2"/>
      <c r="C4" s="2"/>
      <c r="D4" s="2"/>
      <c r="E4" s="7"/>
      <c r="G4" s="2" t="s">
        <v>54</v>
      </c>
      <c r="H4" s="2"/>
      <c r="I4" s="2"/>
      <c r="J4" s="2"/>
      <c r="K4" s="7"/>
    </row>
    <row r="5" customFormat="false" ht="37.5" hidden="false" customHeight="true" outlineLevel="0" collapsed="false">
      <c r="A5" s="2" t="s">
        <v>55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customFormat="false" ht="117.75" hidden="false" customHeight="true" outlineLevel="0" collapsed="false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</row>
    <row r="8" customFormat="false" ht="48" hidden="false" customHeight="true" outlineLevel="0" collapsed="false">
      <c r="A8" s="7"/>
      <c r="B8" s="7"/>
      <c r="C8" s="7"/>
      <c r="D8" s="13"/>
      <c r="E8" s="7"/>
      <c r="F8" s="11"/>
      <c r="G8" s="13"/>
      <c r="H8" s="11"/>
      <c r="I8" s="13"/>
      <c r="J8" s="7"/>
      <c r="K8" s="14" t="str">
        <f aca="false">IF(AND(COUNT($E$4,C8)=2,$E$4&gt;0,C8&gt;0),$E$4/C8,"")</f>
        <v/>
      </c>
      <c r="L8" s="9" t="str">
        <f aca="false">IF(COUNT(D8)=0,"",IF(E8="Без НДС",D8,IF(AND(E8="С НДС",COUNT(F8)=1,F8&gt;=0,F8&lt;=1),D8/(1+F8),"")))</f>
        <v/>
      </c>
      <c r="M8" s="9" t="str">
        <f aca="false">IF(AND(COUNT(K8,L8,J8)=3,J8&gt;0),K8*L8*J8,"")</f>
        <v/>
      </c>
      <c r="N8" s="9" t="str">
        <f aca="false">IF(AND(COUNT(M8,G8,H8)=3,G8&gt;=0,H8&gt;=0,H8&lt;=1),(M8+G8)*H8,"")</f>
        <v/>
      </c>
      <c r="O8" s="9" t="str">
        <f aca="false">IF(AND(COUNT(M8,G8,N8,I8)=4,G8&gt;=0,I8&gt;=0),ROUND(M8+G8+N8+I8,2),"")</f>
        <v/>
      </c>
    </row>
    <row r="9" customFormat="false" ht="48" hidden="false" customHeight="true" outlineLevel="0" collapsed="false">
      <c r="A9" s="7"/>
      <c r="B9" s="7"/>
      <c r="C9" s="7"/>
      <c r="D9" s="13"/>
      <c r="E9" s="7"/>
      <c r="F9" s="11"/>
      <c r="G9" s="13"/>
      <c r="H9" s="11"/>
      <c r="I9" s="13"/>
      <c r="J9" s="7"/>
      <c r="K9" s="14" t="str">
        <f aca="false">IF(AND(COUNT($E$4,C9)=2,$E$4&gt;0,C9&gt;0),$E$4/C9,"")</f>
        <v/>
      </c>
      <c r="L9" s="9" t="str">
        <f aca="false">IF(COUNT(D9)=0,"",IF(E9="Без НДС",D9,IF(AND(E9="С НДС",COUNT(F9)=1,F9&gt;=0,F9&lt;=1),D9/(1+F9),"")))</f>
        <v/>
      </c>
      <c r="M9" s="9" t="str">
        <f aca="false">IF(AND(COUNT(K9,L9,J9)=3,J9&gt;0),K9*L9*J9,"")</f>
        <v/>
      </c>
      <c r="N9" s="9" t="str">
        <f aca="false">IF(AND(COUNT(M9,G9,H9)=3,G9&gt;=0,H9&gt;=0,H9&lt;=1),(M9+G9)*H9,"")</f>
        <v/>
      </c>
      <c r="O9" s="9" t="str">
        <f aca="false">IF(AND(COUNT(M9,G9,N9,I9)=4,G9&gt;=0,I9&gt;=0),ROUND(M9+G9+N9+I9,2),"")</f>
        <v/>
      </c>
    </row>
    <row r="10" customFormat="false" ht="48" hidden="false" customHeight="true" outlineLevel="0" collapsed="false">
      <c r="A10" s="7"/>
      <c r="B10" s="7"/>
      <c r="C10" s="7"/>
      <c r="D10" s="13"/>
      <c r="E10" s="7"/>
      <c r="F10" s="11"/>
      <c r="G10" s="13"/>
      <c r="H10" s="11"/>
      <c r="I10" s="13"/>
      <c r="J10" s="7"/>
      <c r="K10" s="14" t="str">
        <f aca="false">IF(AND(COUNT($E$4,C10)=2,$E$4&gt;0,C10&gt;0),$E$4/C10,"")</f>
        <v/>
      </c>
      <c r="L10" s="9" t="str">
        <f aca="false">IF(COUNT(D10)=0,"",IF(E10="Без НДС",D10,IF(AND(E10="С НДС",COUNT(F10)=1,F10&gt;=0,F10&lt;=1),D10/(1+F10),"")))</f>
        <v/>
      </c>
      <c r="M10" s="9" t="str">
        <f aca="false">IF(AND(COUNT(K10,L10,J10)=3,J10&gt;0),K10*L10*J10,"")</f>
        <v/>
      </c>
      <c r="N10" s="9" t="str">
        <f aca="false">IF(AND(COUNT(M10,G10,H10)=3,G10&gt;=0,H10&gt;=0,H10&lt;=1),(M10+G10)*H10,"")</f>
        <v/>
      </c>
      <c r="O10" s="9" t="str">
        <f aca="false">IF(AND(COUNT(M10,G10,N10,I10)=4,G10&gt;=0,I10&gt;=0),ROUND(M10+G10+N10+I10,2),"")</f>
        <v/>
      </c>
    </row>
    <row r="12" customFormat="false" ht="43.5" hidden="false" customHeight="true" outlineLevel="0" collapsed="false">
      <c r="A12" s="2" t="s">
        <v>71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9" t="str">
        <f aca="false">IF(COUNT(O8:O10)=3,MIN(O8:O10),"")</f>
        <v/>
      </c>
    </row>
    <row r="13" customFormat="false" ht="43.5" hidden="false" customHeight="true" outlineLevel="0" collapsed="false">
      <c r="A13" s="2" t="s">
        <v>72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6" t="str">
        <f aca="false">IF(COUNT(O8:O10)=3,INDEX(A8:A10,MATCH(O12,O8:O10,0)),"")</f>
        <v/>
      </c>
    </row>
    <row r="15" customFormat="false" ht="43.5" hidden="false" customHeight="true" outlineLevel="0" collapsed="false">
      <c r="A15" s="2" t="s">
        <v>73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customFormat="false" ht="43.5" hidden="false" customHeight="true" outlineLevel="0" collapsed="false">
      <c r="A16" s="2" t="s">
        <v>74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8" customFormat="false" ht="43.5" hidden="false" customHeight="true" outlineLevel="0" collapsed="false">
      <c r="A18" s="2" t="s">
        <v>75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20" customFormat="false" ht="43.5" hidden="false" customHeight="true" outlineLevel="0" collapsed="false">
      <c r="A20" s="2" t="s">
        <v>76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customFormat="false" ht="27.7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</sheetData>
  <mergeCells count="12">
    <mergeCell ref="A1:O1"/>
    <mergeCell ref="A2:O2"/>
    <mergeCell ref="A3:O3"/>
    <mergeCell ref="A4:D4"/>
    <mergeCell ref="G4:J4"/>
    <mergeCell ref="A5:O5"/>
    <mergeCell ref="A12:N12"/>
    <mergeCell ref="A13:N13"/>
    <mergeCell ref="A15:O15"/>
    <mergeCell ref="A16:O16"/>
    <mergeCell ref="A18:O18"/>
    <mergeCell ref="A20:O21"/>
  </mergeCells>
  <dataValidations count="8">
    <dataValidation allowBlank="true" error="Значение должно быть больше нуля." errorStyle="stop" operator="greaterThan" showDropDown="false" showErrorMessage="true" showInputMessage="false" sqref="C8:C10" type="decimal">
      <formula1>0</formula1>
      <formula2>0</formula2>
    </dataValidation>
    <dataValidation allowBlank="true" error="Введите неотрицательное число." errorStyle="stop" operator="greaterThanOrEqual" showDropDown="false" showErrorMessage="true" showInputMessage="false" sqref="D8:D10" type="decimal">
      <formula1>0</formula1>
      <formula2>0</formula2>
    </dataValidation>
    <dataValidation allowBlank="true" errorStyle="stop" operator="between" showDropDown="false" showErrorMessage="false" showInputMessage="false" sqref="E8:E10" type="list">
      <formula1>"Без НДС,С НДС"</formula1>
      <formula2>0</formula2>
    </dataValidation>
    <dataValidation allowBlank="true" error="Введите ставку в долях от 0 до 1." errorStyle="stop" operator="between" showDropDown="false" showErrorMessage="true" showInputMessage="false" sqref="F8:F10" type="decimal">
      <formula1>0</formula1>
      <formula2>1</formula2>
    </dataValidation>
    <dataValidation allowBlank="true" error="Введите неотрицательное число." errorStyle="stop" operator="greaterThanOrEqual" showDropDown="false" showErrorMessage="true" showInputMessage="false" sqref="G8:G10" type="decimal">
      <formula1>0</formula1>
      <formula2>0</formula2>
    </dataValidation>
    <dataValidation allowBlank="true" error="Введите ставку в долях от 0 до 1." errorStyle="stop" operator="between" showDropDown="false" showErrorMessage="true" showInputMessage="false" sqref="H8:H10" type="decimal">
      <formula1>0</formula1>
      <formula2>1</formula2>
    </dataValidation>
    <dataValidation allowBlank="true" error="Введите неотрицательное число." errorStyle="stop" operator="greaterThanOrEqual" showDropDown="false" showErrorMessage="true" showInputMessage="false" sqref="I8:I10" type="decimal">
      <formula1>0</formula1>
      <formula2>0</formula2>
    </dataValidation>
    <dataValidation allowBlank="true" error="Значение должно быть больше нуля." errorStyle="stop" operator="greaterThan" showDropDown="false" showErrorMessage="true" showInputMessage="false" sqref="J8:J10" type="decimal">
      <formula1>0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23"/>
    <col collapsed="false" customWidth="true" hidden="false" outlineLevel="0" max="4" min="2" style="0" width="30"/>
    <col collapsed="false" customWidth="true" hidden="false" outlineLevel="0" max="5" min="5" style="0" width="15"/>
    <col collapsed="false" customWidth="true" hidden="false" outlineLevel="0" max="7" min="6" style="0" width="17"/>
    <col collapsed="false" customWidth="true" hidden="false" outlineLevel="0" max="8" min="8" style="0" width="19"/>
    <col collapsed="false" customWidth="true" hidden="false" outlineLevel="0" max="9" min="9" style="0" width="30"/>
    <col collapsed="false" customWidth="true" hidden="false" outlineLevel="0" max="10" min="10" style="0" width="23"/>
    <col collapsed="false" customWidth="true" hidden="false" outlineLevel="0" max="11" min="11" style="0" width="15"/>
    <col collapsed="false" customWidth="true" hidden="false" outlineLevel="0" max="13" min="12" style="0" width="32"/>
    <col collapsed="false" customWidth="true" hidden="false" outlineLevel="0" max="14" min="14" style="0" width="30"/>
  </cols>
  <sheetData>
    <row r="1" customFormat="false" ht="27.75" hidden="false" customHeight="true" outlineLevel="0" collapsed="false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43.5" hidden="false" customHeight="true" outlineLevel="0" collapsed="false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7" customFormat="false" ht="81.75" hidden="false" customHeight="true" outlineLevel="0" collapsed="false">
      <c r="A7" s="5" t="s">
        <v>79</v>
      </c>
      <c r="B7" s="5" t="s">
        <v>80</v>
      </c>
      <c r="C7" s="5" t="s">
        <v>81</v>
      </c>
      <c r="D7" s="5" t="s">
        <v>82</v>
      </c>
      <c r="E7" s="5" t="s">
        <v>83</v>
      </c>
      <c r="F7" s="5" t="s">
        <v>84</v>
      </c>
      <c r="G7" s="5" t="s">
        <v>85</v>
      </c>
      <c r="H7" s="5" t="s">
        <v>86</v>
      </c>
      <c r="I7" s="5" t="s">
        <v>87</v>
      </c>
      <c r="J7" s="5" t="s">
        <v>88</v>
      </c>
      <c r="K7" s="5" t="s">
        <v>89</v>
      </c>
      <c r="L7" s="5" t="s">
        <v>90</v>
      </c>
      <c r="M7" s="5" t="s">
        <v>91</v>
      </c>
      <c r="N7" s="5" t="s">
        <v>92</v>
      </c>
    </row>
    <row r="8" customFormat="false" ht="72" hidden="false" customHeight="true" outlineLevel="0" collapsed="false">
      <c r="A8" s="8" t="str">
        <f aca="false">IF(Расчёт!A8="","",Расчёт!A8)</f>
        <v/>
      </c>
      <c r="B8" s="7"/>
      <c r="C8" s="7"/>
      <c r="D8" s="7"/>
      <c r="E8" s="15"/>
      <c r="F8" s="7"/>
      <c r="G8" s="15"/>
      <c r="H8" s="15"/>
      <c r="I8" s="7"/>
      <c r="J8" s="7"/>
      <c r="K8" s="7"/>
      <c r="L8" s="7"/>
      <c r="M8" s="7"/>
      <c r="N8" s="7"/>
    </row>
    <row r="9" customFormat="false" ht="72" hidden="false" customHeight="true" outlineLevel="0" collapsed="false">
      <c r="A9" s="8" t="str">
        <f aca="false">IF(Расчёт!A9="","",Расчёт!A9)</f>
        <v/>
      </c>
      <c r="B9" s="7"/>
      <c r="C9" s="7"/>
      <c r="D9" s="7"/>
      <c r="E9" s="15"/>
      <c r="F9" s="7"/>
      <c r="G9" s="15"/>
      <c r="H9" s="15"/>
      <c r="I9" s="7"/>
      <c r="J9" s="7"/>
      <c r="K9" s="7"/>
      <c r="L9" s="7"/>
      <c r="M9" s="7"/>
      <c r="N9" s="7"/>
    </row>
    <row r="10" customFormat="false" ht="72" hidden="false" customHeight="true" outlineLevel="0" collapsed="false">
      <c r="A10" s="8" t="str">
        <f aca="false">IF(Расчёт!A10="","",Расчёт!A10)</f>
        <v/>
      </c>
      <c r="B10" s="7"/>
      <c r="C10" s="7"/>
      <c r="D10" s="7"/>
      <c r="E10" s="15"/>
      <c r="F10" s="7"/>
      <c r="G10" s="15"/>
      <c r="H10" s="15"/>
      <c r="I10" s="7"/>
      <c r="J10" s="7"/>
      <c r="K10" s="7"/>
      <c r="L10" s="7"/>
      <c r="M10" s="7"/>
      <c r="N10" s="7"/>
    </row>
    <row r="12" customFormat="false" ht="27.75" hidden="false" customHeight="true" outlineLevel="0" collapsed="false">
      <c r="A12" s="2" t="s">
        <v>93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27.75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customFormat="false" ht="27.75" hidden="false" customHeight="true" outlineLevel="0" collapsed="false">
      <c r="A14" s="2" t="s">
        <v>94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customFormat="false" ht="27.75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mergeCells count="4">
    <mergeCell ref="A1:N1"/>
    <mergeCell ref="A2:N2"/>
    <mergeCell ref="A12:N13"/>
    <mergeCell ref="A14:N15"/>
  </mergeCells>
  <dataValidations count="1">
    <dataValidation allowBlank="true" errorStyle="stop" operator="between" showDropDown="false" showErrorMessage="false" showInputMessage="false" sqref="K8:K10" type="list">
      <formula1>"1,2"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7.7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95"/>
  </cols>
  <sheetData>
    <row r="1" customFormat="false" ht="30" hidden="false" customHeight="true" outlineLevel="0" collapsed="false">
      <c r="A1" s="5" t="s">
        <v>95</v>
      </c>
      <c r="B1" s="5" t="s">
        <v>96</v>
      </c>
    </row>
    <row r="2" customFormat="false" ht="43.5" hidden="false" customHeight="true" outlineLevel="0" collapsed="false">
      <c r="A2" s="6" t="s">
        <v>97</v>
      </c>
      <c r="B2" s="6" t="s">
        <v>98</v>
      </c>
    </row>
    <row r="3" customFormat="false" ht="43.5" hidden="false" customHeight="true" outlineLevel="0" collapsed="false">
      <c r="A3" s="6" t="s">
        <v>99</v>
      </c>
      <c r="B3" s="6" t="s">
        <v>100</v>
      </c>
    </row>
    <row r="4" customFormat="false" ht="43.5" hidden="false" customHeight="true" outlineLevel="0" collapsed="false">
      <c r="A4" s="6" t="s">
        <v>101</v>
      </c>
      <c r="B4" s="6" t="s">
        <v>102</v>
      </c>
    </row>
    <row r="5" customFormat="false" ht="43.5" hidden="false" customHeight="true" outlineLevel="0" collapsed="false">
      <c r="A5" s="6" t="s">
        <v>103</v>
      </c>
      <c r="B5" s="6" t="s">
        <v>104</v>
      </c>
    </row>
    <row r="6" customFormat="false" ht="43.5" hidden="false" customHeight="true" outlineLevel="0" collapsed="false">
      <c r="A6" s="6" t="s">
        <v>105</v>
      </c>
      <c r="B6" s="6" t="s">
        <v>106</v>
      </c>
    </row>
    <row r="7" customFormat="false" ht="43.5" hidden="false" customHeight="true" outlineLevel="0" collapsed="false">
      <c r="A7" s="6" t="s">
        <v>107</v>
      </c>
      <c r="B7" s="6" t="s">
        <v>108</v>
      </c>
    </row>
    <row r="8" customFormat="false" ht="43.5" hidden="false" customHeight="true" outlineLevel="0" collapsed="false">
      <c r="A8" s="6" t="s">
        <v>109</v>
      </c>
      <c r="B8" s="6" t="s">
        <v>110</v>
      </c>
    </row>
    <row r="9" customFormat="false" ht="43.5" hidden="false" customHeight="true" outlineLevel="0" collapsed="false">
      <c r="A9" s="6" t="s">
        <v>111</v>
      </c>
      <c r="B9" s="6" t="s">
        <v>112</v>
      </c>
    </row>
    <row r="10" customFormat="false" ht="43.5" hidden="false" customHeight="true" outlineLevel="0" collapsed="false">
      <c r="A10" s="6" t="s">
        <v>113</v>
      </c>
      <c r="B10" s="6" t="s">
        <v>114</v>
      </c>
    </row>
    <row r="11" customFormat="false" ht="43.5" hidden="false" customHeight="true" outlineLevel="0" collapsed="false">
      <c r="A11" s="6" t="s">
        <v>115</v>
      </c>
      <c r="B11" s="6" t="s">
        <v>116</v>
      </c>
    </row>
    <row r="12" customFormat="false" ht="43.5" hidden="false" customHeight="true" outlineLevel="0" collapsed="false">
      <c r="A12" s="6" t="s">
        <v>117</v>
      </c>
      <c r="B12" s="6" t="s">
        <v>118</v>
      </c>
    </row>
    <row r="13" customFormat="false" ht="43.5" hidden="false" customHeight="true" outlineLevel="0" collapsed="false">
      <c r="A13" s="6" t="s">
        <v>119</v>
      </c>
      <c r="B13" s="6" t="s">
        <v>120</v>
      </c>
    </row>
    <row r="14" customFormat="false" ht="43.5" hidden="false" customHeight="true" outlineLevel="0" collapsed="false">
      <c r="A14" s="6" t="s">
        <v>121</v>
      </c>
      <c r="B14" s="6" t="s">
        <v>122</v>
      </c>
    </row>
    <row r="15" customFormat="false" ht="43.5" hidden="false" customHeight="true" outlineLevel="0" collapsed="false">
      <c r="A15" s="6" t="s">
        <v>123</v>
      </c>
      <c r="B15" s="6" t="s">
        <v>124</v>
      </c>
    </row>
    <row r="16" customFormat="false" ht="43.5" hidden="false" customHeight="true" outlineLevel="0" collapsed="false">
      <c r="A16" s="6" t="s">
        <v>125</v>
      </c>
      <c r="B16" s="6" t="s">
        <v>126</v>
      </c>
    </row>
    <row r="17" customFormat="false" ht="43.5" hidden="false" customHeight="true" outlineLevel="0" collapsed="false">
      <c r="A17" s="6" t="s">
        <v>127</v>
      </c>
      <c r="B17" s="6" t="s">
        <v>128</v>
      </c>
    </row>
    <row r="18" customFormat="false" ht="43.5" hidden="false" customHeight="true" outlineLevel="0" collapsed="false">
      <c r="A18" s="6" t="s">
        <v>129</v>
      </c>
      <c r="B18" s="6" t="s">
        <v>130</v>
      </c>
    </row>
    <row r="19" customFormat="false" ht="43.5" hidden="false" customHeight="true" outlineLevel="0" collapsed="false">
      <c r="A19" s="6" t="s">
        <v>131</v>
      </c>
      <c r="B19" s="6" t="s">
        <v>132</v>
      </c>
    </row>
    <row r="20" customFormat="false" ht="43.5" hidden="false" customHeight="true" outlineLevel="0" collapsed="false">
      <c r="A20" s="6" t="s">
        <v>133</v>
      </c>
      <c r="B20" s="6" t="s">
        <v>134</v>
      </c>
    </row>
    <row r="21" customFormat="false" ht="43.5" hidden="false" customHeight="true" outlineLevel="0" collapsed="false">
      <c r="A21" s="6" t="s">
        <v>135</v>
      </c>
      <c r="B21" s="6" t="s">
        <v>136</v>
      </c>
    </row>
    <row r="22" customFormat="false" ht="43.5" hidden="false" customHeight="true" outlineLevel="0" collapsed="false">
      <c r="A22" s="6" t="s">
        <v>137</v>
      </c>
      <c r="B22" s="6" t="s">
        <v>138</v>
      </c>
    </row>
  </sheetData>
  <printOptions headings="false" gridLines="false" gridLinesSet="true" horizontalCentered="false" verticalCentered="false"/>
  <pageMargins left="0.25" right="0.25" top="0.35" bottom="0.35" header="0.511811023622047" footer="0.1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2026-10-05T00:00:00Z</dcterms:created>
  <dc:creator>Сметрикс</dc:creator>
  <dc:description/>
  <dc:language>en-US</dc:language>
  <cp:lastModifiedBy>Unknown</cp:lastModifiedBy>
  <dcterms:modified xsi:type="dcterms:W3CDTF">2026-10-05T00:00:00Z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