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Проверка" state="visible" r:id="rId6"/>
  </sheets>
  <definedNames>
    <definedName name="_xlnm.Print_Area" localSheetId="0">'ВОР'!$A1:$L50</definedName>
    <definedName name="_xlnm.Print_Titles" localSheetId="0">'ВОР'!$11:$11</definedName>
    <definedName name="_xlnm.Print_Area" localSheetId="1">'Пример'!$A1:$L25</definedName>
    <definedName name="_xlnm.Print_Area" localSheetId="2">'Проверка'!$A1:$L20</definedName>
  </definedNames>
  <calcPr calcId="171027" fullCalcOnLoad="1"/>
</workbook>
</file>

<file path=xl/sharedStrings.xml><?xml version="1.0" encoding="utf-8"?>
<sst xmlns="http://schemas.openxmlformats.org/spreadsheetml/2006/main" count="115" uniqueCount="87">
  <si>
    <t>Ведомость объёмов работ: герметизация швов</t>
  </si>
  <si>
    <t>Рабочая ведомость. Жёлтые поля заполняют, серые рассчитываются. Красным отмечены незаполненные обязательные поля.</t>
  </si>
  <si>
    <t>Объект</t>
  </si>
  <si>
    <t>Бетонные конструкции подземной части здания</t>
  </si>
  <si>
    <t>Узел / чертёж</t>
  </si>
  <si>
    <t>ГШ-1</t>
  </si>
  <si>
    <t>Дата</t>
  </si>
  <si>
    <t>База и редакция</t>
  </si>
  <si>
    <t>ФСНБ-2022; редакцию применяемой нормы указать по смете</t>
  </si>
  <si>
    <t>Составитель</t>
  </si>
  <si>
    <t>№</t>
  </si>
  <si>
    <t>Место / конструкция</t>
  </si>
  <si>
    <t>Новое / ремонт</t>
  </si>
  <si>
    <t>Технология и материал</t>
  </si>
  <si>
    <t>Число участков</t>
  </si>
  <si>
    <t>Объём участка</t>
  </si>
  <si>
    <t>Исходная единица</t>
  </si>
  <si>
    <t>Всего</t>
  </si>
  <si>
    <t>Шифр и база</t>
  </si>
  <si>
    <t>Измеритель: число</t>
  </si>
  <si>
    <t>Единица нормы</t>
  </si>
  <si>
    <t>Количество в смете</t>
  </si>
  <si>
    <t>Швы бетонных конструкций, узел ГШ-1</t>
  </si>
  <si>
    <t>Новое</t>
  </si>
  <si>
    <t>Сухие гидроизоляционные смеси, штраба и проникающий раствор</t>
  </si>
  <si>
    <t>м</t>
  </si>
  <si>
    <t>ГЭСН 08-01-003-12</t>
  </si>
  <si>
    <t>При разных единицах количество не рассчитывается. Для площади или объёма нужны проектные данные; длина не заменяет м² или л.</t>
  </si>
  <si>
    <t>Сведения по участкам: номер соответствует строке выше</t>
  </si>
  <si>
    <t>Позиция 1</t>
  </si>
  <si>
    <t>Ширина / глубина / диаметр</t>
  </si>
  <si>
    <t>По проектному узлу ГШ-1</t>
  </si>
  <si>
    <t>Ориентация</t>
  </si>
  <si>
    <t>Способ доступа</t>
  </si>
  <si>
    <t>По проекту производства работ</t>
  </si>
  <si>
    <t>Учтённые операции</t>
  </si>
  <si>
    <t>Штраба; очистка и увлажнение; приготовление растворов; нанесение проникающего состава; заполнение шва.</t>
  </si>
  <si>
    <t>Ресурс и источник расхода</t>
  </si>
  <si>
    <t>ГЭСН 08-01-003-12: 04.3.02.09-0811 и 04.3.02.09-0944; расход на листе «Пример».</t>
  </si>
  <si>
    <t>Примечание</t>
  </si>
  <si>
    <t>Учебный пример, числа условные. Геометрию, доступ и материал подтвердить проектом.</t>
  </si>
  <si>
    <t>Позиция 2</t>
  </si>
  <si>
    <t>Позиция 3</t>
  </si>
  <si>
    <t>Позиция 4</t>
  </si>
  <si>
    <t>Составил: _____________________</t>
  </si>
  <si>
    <t>Проверил: _____________________</t>
  </si>
  <si>
    <t>Учебный пример: бетонные швы 120 м</t>
  </si>
  <si>
    <t>Узел ГШ-1. ГЭСН 08-01-003-12, измеритель 100 м. Числа объёмов условные.</t>
  </si>
  <si>
    <t>Количество сметной позиции</t>
  </si>
  <si>
    <t>Длина участка, м</t>
  </si>
  <si>
    <t>Общая длина, м</t>
  </si>
  <si>
    <t>Измеритель нормы, м</t>
  </si>
  <si>
    <t>Ресурсы: нормативный расход × количество позиции</t>
  </si>
  <si>
    <t>Код ресурса</t>
  </si>
  <si>
    <t>Материал / ресурс</t>
  </si>
  <si>
    <t>Единица</t>
  </si>
  <si>
    <t>На 100 м</t>
  </si>
  <si>
    <t>На весь объём</t>
  </si>
  <si>
    <t>04.3.02.09-0811</t>
  </si>
  <si>
    <t>Смеси сухие строительные, гидроизоляционные, проникающие</t>
  </si>
  <si>
    <t>кг</t>
  </si>
  <si>
    <t>04.3.02.09-0944</t>
  </si>
  <si>
    <t>Смеси сухие гидроизоляционные тампонажные на цементной основе с содержанием кварцевого песка для гидроизоляции трещин, швов, стыков бетонных и железобетонных конструкций, класс В30 (М400), F400, W6-W14, расход 1,5 кг/м</t>
  </si>
  <si>
    <t>01.7.03.01-0001</t>
  </si>
  <si>
    <t>Вода</t>
  </si>
  <si>
    <t>м3</t>
  </si>
  <si>
    <t>01.7.03.04-0001</t>
  </si>
  <si>
    <t>Электроэнергия</t>
  </si>
  <si>
    <t>кВт-ч</t>
  </si>
  <si>
    <t>Основание и проверка</t>
  </si>
  <si>
    <t>Источник расходов: ресурсная таблица ГЭСН 08-01-003-12, ФСНБ-2022. Редакцию применяемой нормы проверяют по смете.</t>
  </si>
  <si>
    <t>В норме учтены штраба, подготовка поверхности, приготовление растворов и заполнение. Эти же операции повторно не добавляют.</t>
  </si>
  <si>
    <t>Текущая стоимость рассчитывается после выбора метода, территории, периода и сметных цен.</t>
  </si>
  <si>
    <t>Проверка ведомости перед подбором норм</t>
  </si>
  <si>
    <t>Что проверить</t>
  </si>
  <si>
    <t>Результат</t>
  </si>
  <si>
    <t>Объект, узел и чертёж указаны</t>
  </si>
  <si>
    <t>Конструкция и состояние шва подтверждены</t>
  </si>
  <si>
    <t>Материал и технология соответствуют проекту</t>
  </si>
  <si>
    <t>Ширина, глубина, диаметр и ориентация уточнены</t>
  </si>
  <si>
    <t>Способ доступа подтверждён проектом производства работ</t>
  </si>
  <si>
    <t>Исходный объём и измеритель имеют одинаковые единицы</t>
  </si>
  <si>
    <t>Шифр, база и редакция проверены</t>
  </si>
  <si>
    <t>Учтённые операции не повторены</t>
  </si>
  <si>
    <t>Расход ресурсов и характеристики материалов проверены</t>
  </si>
  <si>
    <t>Подбор проверен и утверждён сметчиком</t>
  </si>
  <si>
    <t>Расчёт количества не подтверждает применимость нормы. Отдельно проверяют проектное решение, состав работ и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</si>
</sst>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302822"/>
      <sz val="15"/>
      <name val="Arial"/>
    </font>
    <font>
      <color rgb="302822"/>
      <sz val="11"/>
      <name val="Arial"/>
    </font>
    <font>
      <b/>
      <color rgb="302822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B"/>
      </patternFill>
    </fill>
    <fill>
      <patternFill patternType="solid">
        <fgColor rgb="563C2D"/>
      </patternFill>
    </fill>
    <fill>
      <patternFill patternType="solid">
        <fgColor rgb="F0ECE7"/>
      </patternFill>
    </fill>
  </fills>
  <borders count="3">
    <border>
      <left/>
      <right/>
      <top/>
      <bottom/>
      <diagonal/>
    </border>
    <border>
      <left/>
      <right style="thin">
        <color rgb="FFFFFF"/>
      </right>
      <top/>
      <bottom/>
      <diagonal/>
    </border>
    <border>
      <left/>
      <right/>
      <top/>
      <bottom style="thin">
        <color rgb="DDD5C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165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54"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  <dxf>
      <font>
        <color rgb="9A2820"/>
      </font>
      <fill>
        <patternFill patternType="solid">
          <fgColor rgb="FBE5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workbookViewId="0" showGridLines="0">
      <pane xSplit="1" ySplit="11" topLeftCell="B12" activePane="bottomRight" state="frozen"/>
      <selection pane="bottomRight"/>
    </sheetView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2" customHeight="1" spans="1:1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25">
      <c r="A5" s="3" t="s">
        <v>2</v>
      </c>
      <c r="B5" s="3"/>
      <c r="C5" s="3"/>
      <c r="D5" s="4" t="s">
        <v>3</v>
      </c>
      <c r="E5" s="4"/>
      <c r="F5" s="4"/>
      <c r="G5" s="4"/>
      <c r="H5" s="4"/>
      <c r="I5" s="4"/>
      <c r="J5" s="4"/>
      <c r="K5" s="4"/>
      <c r="L5" s="4"/>
    </row>
    <row r="6" spans="1:12" x14ac:dyDescent="0.25">
      <c r="A6" s="3" t="s">
        <v>4</v>
      </c>
      <c r="B6" s="3"/>
      <c r="C6" s="3"/>
      <c r="D6" s="4" t="s">
        <v>5</v>
      </c>
      <c r="E6" s="4"/>
      <c r="F6" s="4"/>
      <c r="G6" s="4"/>
      <c r="H6" s="4"/>
      <c r="I6" s="4"/>
      <c r="J6" s="4"/>
      <c r="K6" s="4"/>
      <c r="L6" s="4"/>
    </row>
    <row r="7" spans="1:12" x14ac:dyDescent="0.25">
      <c r="A7" s="3" t="s">
        <v>6</v>
      </c>
      <c r="B7" s="3"/>
      <c r="C7" s="3"/>
      <c r="D7" s="5">
        <v>46302</v>
      </c>
      <c r="E7" s="5"/>
      <c r="F7" s="5"/>
      <c r="G7" s="5"/>
      <c r="H7" s="5"/>
      <c r="I7" s="5"/>
      <c r="J7" s="5"/>
      <c r="K7" s="5"/>
      <c r="L7" s="5"/>
    </row>
    <row r="8" spans="1:12" x14ac:dyDescent="0.25">
      <c r="A8" s="3" t="s">
        <v>7</v>
      </c>
      <c r="B8" s="3"/>
      <c r="C8" s="3"/>
      <c r="D8" s="4" t="s">
        <v>8</v>
      </c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9</v>
      </c>
      <c r="B9" s="3"/>
      <c r="C9" s="3"/>
      <c r="D9" s="4"/>
      <c r="E9" s="4"/>
      <c r="F9" s="4"/>
      <c r="G9" s="4"/>
      <c r="H9" s="4"/>
      <c r="I9" s="4"/>
      <c r="J9" s="4"/>
      <c r="K9" s="4"/>
      <c r="L9" s="4"/>
    </row>
    <row r="11" ht="58" customHeight="1" spans="1:12" x14ac:dyDescent="0.25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</row>
    <row r="12" ht="94" customHeight="1" spans="1:12" x14ac:dyDescent="0.25">
      <c r="A12" s="7">
        <v>1</v>
      </c>
      <c r="B12" s="8" t="s">
        <v>22</v>
      </c>
      <c r="C12" s="8" t="s">
        <v>23</v>
      </c>
      <c r="D12" s="8" t="s">
        <v>24</v>
      </c>
      <c r="E12" s="9">
        <v>6</v>
      </c>
      <c r="F12" s="9">
        <v>20</v>
      </c>
      <c r="G12" s="8" t="s">
        <v>25</v>
      </c>
      <c r="H12" s="10">
        <f>IF(COUNT(E12:F12)&lt;2,"",E12*F12)</f>
        <v>120</v>
      </c>
      <c r="I12" s="8" t="s">
        <v>26</v>
      </c>
      <c r="J12" s="9">
        <v>100</v>
      </c>
      <c r="K12" s="8" t="s">
        <v>25</v>
      </c>
      <c r="L12" s="10">
        <f>IF(OR(COUNT(H12,J12)&lt;2,G12="",K12=""),"",IF(G12&lt;&gt;K12,"Проверьте единицы",IF(J12&lt;=0,"Проверьте измеритель",H12/J12)))</f>
        <v>1.2</v>
      </c>
    </row>
    <row r="13" ht="94" customHeight="1" spans="1:12" x14ac:dyDescent="0.25">
      <c r="A13" s="7">
        <v>2</v>
      </c>
      <c r="B13" s="4"/>
      <c r="C13" s="4"/>
      <c r="D13" s="4"/>
      <c r="E13" s="4"/>
      <c r="F13" s="4"/>
      <c r="G13" s="4"/>
      <c r="H13" s="10" t="str">
        <f>IF(COUNT(E13:F13)&lt;2,"",E13*F13)</f>
        <v/>
      </c>
      <c r="I13" s="4"/>
      <c r="J13" s="4"/>
      <c r="K13" s="4"/>
      <c r="L13" s="10" t="str">
        <f>IF(OR(COUNT(H13,J13)&lt;2,G13="",K13=""),"",IF(G13&lt;&gt;K13,"Проверьте единицы",IF(J13&lt;=0,"Проверьте измеритель",H13/J13)))</f>
        <v/>
      </c>
    </row>
    <row r="14" ht="94" customHeight="1" spans="1:12" x14ac:dyDescent="0.25">
      <c r="A14" s="7">
        <v>3</v>
      </c>
      <c r="B14" s="4"/>
      <c r="C14" s="4"/>
      <c r="D14" s="4"/>
      <c r="E14" s="4"/>
      <c r="F14" s="4"/>
      <c r="G14" s="4"/>
      <c r="H14" s="10" t="str">
        <f>IF(COUNT(E14:F14)&lt;2,"",E14*F14)</f>
        <v/>
      </c>
      <c r="I14" s="4"/>
      <c r="J14" s="4"/>
      <c r="K14" s="4"/>
      <c r="L14" s="10" t="str">
        <f>IF(OR(COUNT(H14,J14)&lt;2,G14="",K14=""),"",IF(G14&lt;&gt;K14,"Проверьте единицы",IF(J14&lt;=0,"Проверьте измеритель",H14/J14)))</f>
        <v/>
      </c>
    </row>
    <row r="15" ht="94" customHeight="1" spans="1:12" x14ac:dyDescent="0.25">
      <c r="A15" s="7">
        <v>4</v>
      </c>
      <c r="B15" s="4"/>
      <c r="C15" s="4"/>
      <c r="D15" s="4"/>
      <c r="E15" s="4"/>
      <c r="F15" s="4"/>
      <c r="G15" s="4"/>
      <c r="H15" s="10" t="str">
        <f>IF(COUNT(E15:F15)&lt;2,"",E15*F15)</f>
        <v/>
      </c>
      <c r="I15" s="4"/>
      <c r="J15" s="4"/>
      <c r="K15" s="4"/>
      <c r="L15" s="10" t="str">
        <f>IF(OR(COUNT(H15,J15)&lt;2,G15="",K15=""),"",IF(G15&lt;&gt;K15,"Проверьте единицы",IF(J15&lt;=0,"Проверьте измеритель",H15/J15)))</f>
        <v/>
      </c>
    </row>
    <row r="17" ht="30" customHeight="1" spans="1:12" x14ac:dyDescent="0.25">
      <c r="A17" s="2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9" ht="27" customHeight="1" spans="1:12" x14ac:dyDescent="0.25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3" x14ac:dyDescent="0.25">
      <c r="A20" s="3" t="s">
        <v>29</v>
      </c>
      <c r="B20" s="3"/>
      <c r="C20" s="3"/>
    </row>
    <row r="21" ht="24" customHeight="1" spans="1:12" x14ac:dyDescent="0.25">
      <c r="A21" s="2" t="s">
        <v>30</v>
      </c>
      <c r="B21" s="2"/>
      <c r="C21" s="2"/>
      <c r="D21" s="4" t="s">
        <v>31</v>
      </c>
      <c r="E21" s="4"/>
      <c r="F21" s="4"/>
      <c r="G21" s="4"/>
      <c r="H21" s="4"/>
      <c r="I21" s="4"/>
      <c r="J21" s="4"/>
      <c r="K21" s="4"/>
      <c r="L21" s="4"/>
    </row>
    <row r="22" ht="24" customHeight="1" spans="1:12" x14ac:dyDescent="0.25">
      <c r="A22" s="2" t="s">
        <v>32</v>
      </c>
      <c r="B22" s="2"/>
      <c r="C22" s="2"/>
      <c r="D22" s="4" t="s">
        <v>31</v>
      </c>
      <c r="E22" s="4"/>
      <c r="F22" s="4"/>
      <c r="G22" s="4"/>
      <c r="H22" s="4"/>
      <c r="I22" s="4"/>
      <c r="J22" s="4"/>
      <c r="K22" s="4"/>
      <c r="L22" s="4"/>
    </row>
    <row r="23" ht="24" customHeight="1" spans="1:12" x14ac:dyDescent="0.25">
      <c r="A23" s="2" t="s">
        <v>33</v>
      </c>
      <c r="B23" s="2"/>
      <c r="C23" s="2"/>
      <c r="D23" s="4" t="s">
        <v>34</v>
      </c>
      <c r="E23" s="4"/>
      <c r="F23" s="4"/>
      <c r="G23" s="4"/>
      <c r="H23" s="4"/>
      <c r="I23" s="4"/>
      <c r="J23" s="4"/>
      <c r="K23" s="4"/>
      <c r="L23" s="4"/>
    </row>
    <row r="24" ht="33" customHeight="1" spans="1:12" x14ac:dyDescent="0.25">
      <c r="A24" s="2" t="s">
        <v>35</v>
      </c>
      <c r="B24" s="2"/>
      <c r="C24" s="2"/>
      <c r="D24" s="4" t="s">
        <v>36</v>
      </c>
      <c r="E24" s="4"/>
      <c r="F24" s="4"/>
      <c r="G24" s="4"/>
      <c r="H24" s="4"/>
      <c r="I24" s="4"/>
      <c r="J24" s="4"/>
      <c r="K24" s="4"/>
      <c r="L24" s="4"/>
    </row>
    <row r="25" ht="33" customHeight="1" spans="1:12" x14ac:dyDescent="0.25">
      <c r="A25" s="2" t="s">
        <v>37</v>
      </c>
      <c r="B25" s="2"/>
      <c r="C25" s="2"/>
      <c r="D25" s="4" t="s">
        <v>38</v>
      </c>
      <c r="E25" s="4"/>
      <c r="F25" s="4"/>
      <c r="G25" s="4"/>
      <c r="H25" s="4"/>
      <c r="I25" s="4"/>
      <c r="J25" s="4"/>
      <c r="K25" s="4"/>
      <c r="L25" s="4"/>
    </row>
    <row r="26" ht="33" customHeight="1" spans="1:12" x14ac:dyDescent="0.25">
      <c r="A26" s="2" t="s">
        <v>39</v>
      </c>
      <c r="B26" s="2"/>
      <c r="C26" s="2"/>
      <c r="D26" s="4" t="s">
        <v>40</v>
      </c>
      <c r="E26" s="4"/>
      <c r="F26" s="4"/>
      <c r="G26" s="4"/>
      <c r="H26" s="4"/>
      <c r="I26" s="4"/>
      <c r="J26" s="4"/>
      <c r="K26" s="4"/>
      <c r="L26" s="4"/>
    </row>
    <row r="27" spans="1:3" x14ac:dyDescent="0.25">
      <c r="A27" s="3" t="s">
        <v>41</v>
      </c>
      <c r="B27" s="3"/>
      <c r="C27" s="3"/>
    </row>
    <row r="28" ht="24" customHeight="1" spans="1:12" x14ac:dyDescent="0.25">
      <c r="A28" s="2" t="s">
        <v>30</v>
      </c>
      <c r="B28" s="2"/>
      <c r="C28" s="2"/>
      <c r="D28" s="4"/>
      <c r="E28" s="4"/>
      <c r="F28" s="4"/>
      <c r="G28" s="4"/>
      <c r="H28" s="4"/>
      <c r="I28" s="4"/>
      <c r="J28" s="4"/>
      <c r="K28" s="4"/>
      <c r="L28" s="4"/>
    </row>
    <row r="29" ht="24" customHeight="1" spans="1:12" x14ac:dyDescent="0.25">
      <c r="A29" s="2" t="s">
        <v>32</v>
      </c>
      <c r="B29" s="2"/>
      <c r="C29" s="2"/>
      <c r="D29" s="4"/>
      <c r="E29" s="4"/>
      <c r="F29" s="4"/>
      <c r="G29" s="4"/>
      <c r="H29" s="4"/>
      <c r="I29" s="4"/>
      <c r="J29" s="4"/>
      <c r="K29" s="4"/>
      <c r="L29" s="4"/>
    </row>
    <row r="30" ht="24" customHeight="1" spans="1:12" x14ac:dyDescent="0.25">
      <c r="A30" s="2" t="s">
        <v>33</v>
      </c>
      <c r="B30" s="2"/>
      <c r="C30" s="2"/>
      <c r="D30" s="4"/>
      <c r="E30" s="4"/>
      <c r="F30" s="4"/>
      <c r="G30" s="4"/>
      <c r="H30" s="4"/>
      <c r="I30" s="4"/>
      <c r="J30" s="4"/>
      <c r="K30" s="4"/>
      <c r="L30" s="4"/>
    </row>
    <row r="31" ht="33" customHeight="1" spans="1:12" x14ac:dyDescent="0.25">
      <c r="A31" s="2" t="s">
        <v>35</v>
      </c>
      <c r="B31" s="2"/>
      <c r="C31" s="2"/>
      <c r="D31" s="4"/>
      <c r="E31" s="4"/>
      <c r="F31" s="4"/>
      <c r="G31" s="4"/>
      <c r="H31" s="4"/>
      <c r="I31" s="4"/>
      <c r="J31" s="4"/>
      <c r="K31" s="4"/>
      <c r="L31" s="4"/>
    </row>
    <row r="32" ht="33" customHeight="1" spans="1:12" x14ac:dyDescent="0.25">
      <c r="A32" s="2" t="s">
        <v>37</v>
      </c>
      <c r="B32" s="2"/>
      <c r="C32" s="2"/>
      <c r="D32" s="4"/>
      <c r="E32" s="4"/>
      <c r="F32" s="4"/>
      <c r="G32" s="4"/>
      <c r="H32" s="4"/>
      <c r="I32" s="4"/>
      <c r="J32" s="4"/>
      <c r="K32" s="4"/>
      <c r="L32" s="4"/>
    </row>
    <row r="33" ht="33" customHeight="1" spans="1:12" x14ac:dyDescent="0.25">
      <c r="A33" s="2" t="s">
        <v>39</v>
      </c>
      <c r="B33" s="2"/>
      <c r="C33" s="2"/>
      <c r="D33" s="4"/>
      <c r="E33" s="4"/>
      <c r="F33" s="4"/>
      <c r="G33" s="4"/>
      <c r="H33" s="4"/>
      <c r="I33" s="4"/>
      <c r="J33" s="4"/>
      <c r="K33" s="4"/>
      <c r="L33" s="4"/>
    </row>
    <row r="34" spans="1:3" x14ac:dyDescent="0.25">
      <c r="A34" s="3" t="s">
        <v>42</v>
      </c>
      <c r="B34" s="3"/>
      <c r="C34" s="3"/>
    </row>
    <row r="35" ht="24" customHeight="1" spans="1:12" x14ac:dyDescent="0.25">
      <c r="A35" s="2" t="s">
        <v>30</v>
      </c>
      <c r="B35" s="2"/>
      <c r="C35" s="2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2" t="s">
        <v>32</v>
      </c>
      <c r="B36" s="2"/>
      <c r="C36" s="2"/>
      <c r="D36" s="4"/>
      <c r="E36" s="4"/>
      <c r="F36" s="4"/>
      <c r="G36" s="4"/>
      <c r="H36" s="4"/>
      <c r="I36" s="4"/>
      <c r="J36" s="4"/>
      <c r="K36" s="4"/>
      <c r="L36" s="4"/>
    </row>
    <row r="37" ht="24" customHeight="1" spans="1:12" x14ac:dyDescent="0.25">
      <c r="A37" s="2" t="s">
        <v>33</v>
      </c>
      <c r="B37" s="2"/>
      <c r="C37" s="2"/>
      <c r="D37" s="4"/>
      <c r="E37" s="4"/>
      <c r="F37" s="4"/>
      <c r="G37" s="4"/>
      <c r="H37" s="4"/>
      <c r="I37" s="4"/>
      <c r="J37" s="4"/>
      <c r="K37" s="4"/>
      <c r="L37" s="4"/>
    </row>
    <row r="38" ht="33" customHeight="1" spans="1:12" x14ac:dyDescent="0.25">
      <c r="A38" s="2" t="s">
        <v>35</v>
      </c>
      <c r="B38" s="2"/>
      <c r="C38" s="2"/>
      <c r="D38" s="4"/>
      <c r="E38" s="4"/>
      <c r="F38" s="4"/>
      <c r="G38" s="4"/>
      <c r="H38" s="4"/>
      <c r="I38" s="4"/>
      <c r="J38" s="4"/>
      <c r="K38" s="4"/>
      <c r="L38" s="4"/>
    </row>
    <row r="39" ht="33" customHeight="1" spans="1:12" x14ac:dyDescent="0.25">
      <c r="A39" s="2" t="s">
        <v>37</v>
      </c>
      <c r="B39" s="2"/>
      <c r="C39" s="2"/>
      <c r="D39" s="4"/>
      <c r="E39" s="4"/>
      <c r="F39" s="4"/>
      <c r="G39" s="4"/>
      <c r="H39" s="4"/>
      <c r="I39" s="4"/>
      <c r="J39" s="4"/>
      <c r="K39" s="4"/>
      <c r="L39" s="4"/>
    </row>
    <row r="40" ht="33" customHeight="1" spans="1:12" x14ac:dyDescent="0.25">
      <c r="A40" s="2" t="s">
        <v>39</v>
      </c>
      <c r="B40" s="2"/>
      <c r="C40" s="2"/>
      <c r="D40" s="4"/>
      <c r="E40" s="4"/>
      <c r="F40" s="4"/>
      <c r="G40" s="4"/>
      <c r="H40" s="4"/>
      <c r="I40" s="4"/>
      <c r="J40" s="4"/>
      <c r="K40" s="4"/>
      <c r="L40" s="4"/>
    </row>
    <row r="41" spans="1:3" x14ac:dyDescent="0.25">
      <c r="A41" s="3" t="s">
        <v>43</v>
      </c>
      <c r="B41" s="3"/>
      <c r="C41" s="3"/>
    </row>
    <row r="42" ht="24" customHeight="1" spans="1:12" x14ac:dyDescent="0.25">
      <c r="A42" s="2" t="s">
        <v>30</v>
      </c>
      <c r="B42" s="2"/>
      <c r="C42" s="2"/>
      <c r="D42" s="4"/>
      <c r="E42" s="4"/>
      <c r="F42" s="4"/>
      <c r="G42" s="4"/>
      <c r="H42" s="4"/>
      <c r="I42" s="4"/>
      <c r="J42" s="4"/>
      <c r="K42" s="4"/>
      <c r="L42" s="4"/>
    </row>
    <row r="43" ht="24" customHeight="1" spans="1:12" x14ac:dyDescent="0.25">
      <c r="A43" s="2" t="s">
        <v>32</v>
      </c>
      <c r="B43" s="2"/>
      <c r="C43" s="2"/>
      <c r="D43" s="4"/>
      <c r="E43" s="4"/>
      <c r="F43" s="4"/>
      <c r="G43" s="4"/>
      <c r="H43" s="4"/>
      <c r="I43" s="4"/>
      <c r="J43" s="4"/>
      <c r="K43" s="4"/>
      <c r="L43" s="4"/>
    </row>
    <row r="44" ht="24" customHeight="1" spans="1:12" x14ac:dyDescent="0.25">
      <c r="A44" s="2" t="s">
        <v>33</v>
      </c>
      <c r="B44" s="2"/>
      <c r="C44" s="2"/>
      <c r="D44" s="4"/>
      <c r="E44" s="4"/>
      <c r="F44" s="4"/>
      <c r="G44" s="4"/>
      <c r="H44" s="4"/>
      <c r="I44" s="4"/>
      <c r="J44" s="4"/>
      <c r="K44" s="4"/>
      <c r="L44" s="4"/>
    </row>
    <row r="45" ht="33" customHeight="1" spans="1:12" x14ac:dyDescent="0.25">
      <c r="A45" s="2" t="s">
        <v>35</v>
      </c>
      <c r="B45" s="2"/>
      <c r="C45" s="2"/>
      <c r="D45" s="4"/>
      <c r="E45" s="4"/>
      <c r="F45" s="4"/>
      <c r="G45" s="4"/>
      <c r="H45" s="4"/>
      <c r="I45" s="4"/>
      <c r="J45" s="4"/>
      <c r="K45" s="4"/>
      <c r="L45" s="4"/>
    </row>
    <row r="46" ht="33" customHeight="1" spans="1:12" x14ac:dyDescent="0.25">
      <c r="A46" s="2" t="s">
        <v>37</v>
      </c>
      <c r="B46" s="2"/>
      <c r="C46" s="2"/>
      <c r="D46" s="4"/>
      <c r="E46" s="4"/>
      <c r="F46" s="4"/>
      <c r="G46" s="4"/>
      <c r="H46" s="4"/>
      <c r="I46" s="4"/>
      <c r="J46" s="4"/>
      <c r="K46" s="4"/>
      <c r="L46" s="4"/>
    </row>
    <row r="47" ht="33" customHeight="1" spans="1:12" x14ac:dyDescent="0.25">
      <c r="A47" s="2" t="s">
        <v>39</v>
      </c>
      <c r="B47" s="2"/>
      <c r="C47" s="2"/>
      <c r="D47" s="4"/>
      <c r="E47" s="4"/>
      <c r="F47" s="4"/>
      <c r="G47" s="4"/>
      <c r="H47" s="4"/>
      <c r="I47" s="4"/>
      <c r="J47" s="4"/>
      <c r="K47" s="4"/>
      <c r="L47" s="4"/>
    </row>
    <row r="50" spans="1:12" x14ac:dyDescent="0.25">
      <c r="A50" s="2" t="s">
        <v>44</v>
      </c>
      <c r="B50" s="2"/>
      <c r="C50" s="2"/>
      <c r="D50" s="2"/>
      <c r="E50" s="2"/>
      <c r="F50" s="2"/>
      <c r="G50" s="2" t="s">
        <v>45</v>
      </c>
      <c r="H50" s="2"/>
      <c r="I50" s="2"/>
      <c r="J50" s="2"/>
      <c r="K50" s="2"/>
      <c r="L50" s="2"/>
    </row>
  </sheetData>
  <mergeCells count="68">
    <mergeCell ref="A2:L2"/>
    <mergeCell ref="A3:L3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7:L17"/>
    <mergeCell ref="A19:L19"/>
    <mergeCell ref="A20:C20"/>
    <mergeCell ref="A21:C21"/>
    <mergeCell ref="D21:L21"/>
    <mergeCell ref="A22:C22"/>
    <mergeCell ref="D22:L22"/>
    <mergeCell ref="A23:C23"/>
    <mergeCell ref="D23:L23"/>
    <mergeCell ref="A24:C24"/>
    <mergeCell ref="D24:L24"/>
    <mergeCell ref="A25:C25"/>
    <mergeCell ref="D25:L25"/>
    <mergeCell ref="A26:C26"/>
    <mergeCell ref="D26:L26"/>
    <mergeCell ref="A27:C27"/>
    <mergeCell ref="A28:C28"/>
    <mergeCell ref="D28:L28"/>
    <mergeCell ref="A29:C29"/>
    <mergeCell ref="D29:L29"/>
    <mergeCell ref="A30:C30"/>
    <mergeCell ref="D30:L30"/>
    <mergeCell ref="A31:C31"/>
    <mergeCell ref="D31:L31"/>
    <mergeCell ref="A32:C32"/>
    <mergeCell ref="D32:L32"/>
    <mergeCell ref="A33:C33"/>
    <mergeCell ref="D33:L33"/>
    <mergeCell ref="A34:C34"/>
    <mergeCell ref="A35:C35"/>
    <mergeCell ref="D35:L35"/>
    <mergeCell ref="A36:C36"/>
    <mergeCell ref="D36:L36"/>
    <mergeCell ref="A37:C37"/>
    <mergeCell ref="D37:L37"/>
    <mergeCell ref="A38:C38"/>
    <mergeCell ref="D38:L38"/>
    <mergeCell ref="A39:C39"/>
    <mergeCell ref="D39:L39"/>
    <mergeCell ref="A40:C40"/>
    <mergeCell ref="D40:L40"/>
    <mergeCell ref="A41:C41"/>
    <mergeCell ref="A42:C42"/>
    <mergeCell ref="D42:L42"/>
    <mergeCell ref="A43:C43"/>
    <mergeCell ref="D43:L43"/>
    <mergeCell ref="A44:C44"/>
    <mergeCell ref="D44:L44"/>
    <mergeCell ref="A45:C45"/>
    <mergeCell ref="D45:L45"/>
    <mergeCell ref="A46:C46"/>
    <mergeCell ref="D46:L46"/>
    <mergeCell ref="A47:C47"/>
    <mergeCell ref="D47:L47"/>
    <mergeCell ref="A50:F50"/>
    <mergeCell ref="G50:L50"/>
  </mergeCells>
  <conditionalFormatting sqref="D5">
    <cfRule type="expression" dxfId="0" priority="1">
      <formula>LEN(D5)=0</formula>
    </cfRule>
  </conditionalFormatting>
  <conditionalFormatting sqref="D6">
    <cfRule type="expression" dxfId="1" priority="2">
      <formula>LEN(D6)=0</formula>
    </cfRule>
  </conditionalFormatting>
  <conditionalFormatting sqref="D7">
    <cfRule type="expression" dxfId="2" priority="3">
      <formula>LEN(D7)=0</formula>
    </cfRule>
  </conditionalFormatting>
  <conditionalFormatting sqref="D8">
    <cfRule type="expression" dxfId="3" priority="4">
      <formula>LEN(D8)=0</formula>
    </cfRule>
  </conditionalFormatting>
  <conditionalFormatting sqref="D9">
    <cfRule type="expression" dxfId="4" priority="5">
      <formula>LEN(D9)=0</formula>
    </cfRule>
  </conditionalFormatting>
  <conditionalFormatting sqref="B12">
    <cfRule type="expression" dxfId="5" priority="6">
      <formula>AND($B12&lt;&gt;"",LEN(B12)=0)</formula>
    </cfRule>
  </conditionalFormatting>
  <conditionalFormatting sqref="C12">
    <cfRule type="expression" dxfId="6" priority="7">
      <formula>AND($B12&lt;&gt;"",LEN(C12)=0)</formula>
    </cfRule>
  </conditionalFormatting>
  <conditionalFormatting sqref="D12">
    <cfRule type="expression" dxfId="7" priority="8">
      <formula>AND($B12&lt;&gt;"",LEN(D12)=0)</formula>
    </cfRule>
  </conditionalFormatting>
  <conditionalFormatting sqref="E12">
    <cfRule type="expression" dxfId="8" priority="9">
      <formula>AND($B12&lt;&gt;"",LEN(E12)=0)</formula>
    </cfRule>
  </conditionalFormatting>
  <conditionalFormatting sqref="F12">
    <cfRule type="expression" dxfId="9" priority="10">
      <formula>AND($B12&lt;&gt;"",LEN(F12)=0)</formula>
    </cfRule>
  </conditionalFormatting>
  <conditionalFormatting sqref="G12">
    <cfRule type="expression" dxfId="10" priority="11">
      <formula>AND($B12&lt;&gt;"",LEN(G12)=0)</formula>
    </cfRule>
  </conditionalFormatting>
  <conditionalFormatting sqref="I12">
    <cfRule type="expression" dxfId="11" priority="12">
      <formula>AND($B12&lt;&gt;"",LEN(I12)=0)</formula>
    </cfRule>
  </conditionalFormatting>
  <conditionalFormatting sqref="J12">
    <cfRule type="expression" dxfId="12" priority="13">
      <formula>AND($B12&lt;&gt;"",LEN(J12)=0)</formula>
    </cfRule>
  </conditionalFormatting>
  <conditionalFormatting sqref="K12">
    <cfRule type="expression" dxfId="13" priority="14">
      <formula>AND($B12&lt;&gt;"",LEN(K12)=0)</formula>
    </cfRule>
  </conditionalFormatting>
  <conditionalFormatting sqref="B13">
    <cfRule type="expression" dxfId="14" priority="15">
      <formula>AND($B13&lt;&gt;"",LEN(B13)=0)</formula>
    </cfRule>
  </conditionalFormatting>
  <conditionalFormatting sqref="C13">
    <cfRule type="expression" dxfId="15" priority="16">
      <formula>AND($B13&lt;&gt;"",LEN(C13)=0)</formula>
    </cfRule>
  </conditionalFormatting>
  <conditionalFormatting sqref="D13">
    <cfRule type="expression" dxfId="16" priority="17">
      <formula>AND($B13&lt;&gt;"",LEN(D13)=0)</formula>
    </cfRule>
  </conditionalFormatting>
  <conditionalFormatting sqref="E13">
    <cfRule type="expression" dxfId="17" priority="18">
      <formula>AND($B13&lt;&gt;"",LEN(E13)=0)</formula>
    </cfRule>
  </conditionalFormatting>
  <conditionalFormatting sqref="F13">
    <cfRule type="expression" dxfId="18" priority="19">
      <formula>AND($B13&lt;&gt;"",LEN(F13)=0)</formula>
    </cfRule>
  </conditionalFormatting>
  <conditionalFormatting sqref="G13">
    <cfRule type="expression" dxfId="19" priority="20">
      <formula>AND($B13&lt;&gt;"",LEN(G13)=0)</formula>
    </cfRule>
  </conditionalFormatting>
  <conditionalFormatting sqref="I13">
    <cfRule type="expression" dxfId="20" priority="21">
      <formula>AND($B13&lt;&gt;"",LEN(I13)=0)</formula>
    </cfRule>
  </conditionalFormatting>
  <conditionalFormatting sqref="J13">
    <cfRule type="expression" dxfId="21" priority="22">
      <formula>AND($B13&lt;&gt;"",LEN(J13)=0)</formula>
    </cfRule>
  </conditionalFormatting>
  <conditionalFormatting sqref="K13">
    <cfRule type="expression" dxfId="22" priority="23">
      <formula>AND($B13&lt;&gt;"",LEN(K13)=0)</formula>
    </cfRule>
  </conditionalFormatting>
  <conditionalFormatting sqref="B14">
    <cfRule type="expression" dxfId="23" priority="24">
      <formula>AND($B14&lt;&gt;"",LEN(B14)=0)</formula>
    </cfRule>
  </conditionalFormatting>
  <conditionalFormatting sqref="C14">
    <cfRule type="expression" dxfId="24" priority="25">
      <formula>AND($B14&lt;&gt;"",LEN(C14)=0)</formula>
    </cfRule>
  </conditionalFormatting>
  <conditionalFormatting sqref="D14">
    <cfRule type="expression" dxfId="25" priority="26">
      <formula>AND($B14&lt;&gt;"",LEN(D14)=0)</formula>
    </cfRule>
  </conditionalFormatting>
  <conditionalFormatting sqref="E14">
    <cfRule type="expression" dxfId="26" priority="27">
      <formula>AND($B14&lt;&gt;"",LEN(E14)=0)</formula>
    </cfRule>
  </conditionalFormatting>
  <conditionalFormatting sqref="F14">
    <cfRule type="expression" dxfId="27" priority="28">
      <formula>AND($B14&lt;&gt;"",LEN(F14)=0)</formula>
    </cfRule>
  </conditionalFormatting>
  <conditionalFormatting sqref="G14">
    <cfRule type="expression" dxfId="28" priority="29">
      <formula>AND($B14&lt;&gt;"",LEN(G14)=0)</formula>
    </cfRule>
  </conditionalFormatting>
  <conditionalFormatting sqref="I14">
    <cfRule type="expression" dxfId="29" priority="30">
      <formula>AND($B14&lt;&gt;"",LEN(I14)=0)</formula>
    </cfRule>
  </conditionalFormatting>
  <conditionalFormatting sqref="J14">
    <cfRule type="expression" dxfId="30" priority="31">
      <formula>AND($B14&lt;&gt;"",LEN(J14)=0)</formula>
    </cfRule>
  </conditionalFormatting>
  <conditionalFormatting sqref="K14">
    <cfRule type="expression" dxfId="31" priority="32">
      <formula>AND($B14&lt;&gt;"",LEN(K14)=0)</formula>
    </cfRule>
  </conditionalFormatting>
  <conditionalFormatting sqref="B15">
    <cfRule type="expression" dxfId="32" priority="33">
      <formula>AND($B15&lt;&gt;"",LEN(B15)=0)</formula>
    </cfRule>
  </conditionalFormatting>
  <conditionalFormatting sqref="C15">
    <cfRule type="expression" dxfId="33" priority="34">
      <formula>AND($B15&lt;&gt;"",LEN(C15)=0)</formula>
    </cfRule>
  </conditionalFormatting>
  <conditionalFormatting sqref="D15">
    <cfRule type="expression" dxfId="34" priority="35">
      <formula>AND($B15&lt;&gt;"",LEN(D15)=0)</formula>
    </cfRule>
  </conditionalFormatting>
  <conditionalFormatting sqref="E15">
    <cfRule type="expression" dxfId="35" priority="36">
      <formula>AND($B15&lt;&gt;"",LEN(E15)=0)</formula>
    </cfRule>
  </conditionalFormatting>
  <conditionalFormatting sqref="F15">
    <cfRule type="expression" dxfId="36" priority="37">
      <formula>AND($B15&lt;&gt;"",LEN(F15)=0)</formula>
    </cfRule>
  </conditionalFormatting>
  <conditionalFormatting sqref="G15">
    <cfRule type="expression" dxfId="37" priority="38">
      <formula>AND($B15&lt;&gt;"",LEN(G15)=0)</formula>
    </cfRule>
  </conditionalFormatting>
  <conditionalFormatting sqref="I15">
    <cfRule type="expression" dxfId="38" priority="39">
      <formula>AND($B15&lt;&gt;"",LEN(I15)=0)</formula>
    </cfRule>
  </conditionalFormatting>
  <conditionalFormatting sqref="J15">
    <cfRule type="expression" dxfId="39" priority="40">
      <formula>AND($B15&lt;&gt;"",LEN(J15)=0)</formula>
    </cfRule>
  </conditionalFormatting>
  <conditionalFormatting sqref="K15">
    <cfRule type="expression" dxfId="40" priority="41">
      <formula>AND($B15&lt;&gt;"",LEN(K15)=0)</formula>
    </cfRule>
  </conditionalFormatting>
  <dataValidations count="6">
    <dataValidation type="list" allowBlank="1" sqref="C12:C15">
      <formula1>"Новое,Ремонт"</formula1>
    </dataValidation>
    <dataValidation type="whole" operator="greaterThan" allowBlank="1" showErrorMessage="1" errorTitle="Проверьте значение" error="Введите положительное число." sqref="E12:E15">
      <formula1>0</formula1>
    </dataValidation>
    <dataValidation type="decimal" operator="greaterThan" allowBlank="1" showErrorMessage="1" errorTitle="Проверьте значение" error="Введите положительное число." sqref="F12:F15">
      <formula1>0</formula1>
    </dataValidation>
    <dataValidation type="list" allowBlank="1" showErrorMessage="1" sqref="G12:G15">
      <formula1>"м,м²,м³,л"</formula1>
    </dataValidation>
    <dataValidation type="decimal" operator="greaterThan" allowBlank="1" showErrorMessage="1" errorTitle="Проверьте значение" error="Введите положительное число." sqref="J12:J15">
      <formula1>0</formula1>
    </dataValidation>
    <dataValidation type="list" allowBlank="1" showErrorMessage="1" sqref="K12:K15">
      <formula1>"м,м²,м³,л"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/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2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7" customHeight="1" spans="1:12" x14ac:dyDescent="0.25">
      <c r="A6" s="11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5" x14ac:dyDescent="0.25">
      <c r="A7" s="2" t="s">
        <v>14</v>
      </c>
      <c r="B7" s="2"/>
      <c r="C7" s="2"/>
      <c r="D7" s="2"/>
      <c r="E7" s="4">
        <v>6</v>
      </c>
    </row>
    <row r="8" spans="1:5" x14ac:dyDescent="0.25">
      <c r="A8" s="2" t="s">
        <v>49</v>
      </c>
      <c r="B8" s="2"/>
      <c r="C8" s="2"/>
      <c r="D8" s="2"/>
      <c r="E8" s="4">
        <v>20</v>
      </c>
    </row>
    <row r="9" spans="1:5" x14ac:dyDescent="0.25">
      <c r="A9" s="2" t="s">
        <v>50</v>
      </c>
      <c r="B9" s="2"/>
      <c r="C9" s="2"/>
      <c r="D9" s="2"/>
      <c r="E9" s="10">
        <f>IF(COUNT(E7:E8)&lt;2,"",E7*E8)</f>
        <v>120</v>
      </c>
    </row>
    <row r="10" spans="1:5" x14ac:dyDescent="0.25">
      <c r="A10" s="2" t="s">
        <v>51</v>
      </c>
      <c r="B10" s="2"/>
      <c r="C10" s="2"/>
      <c r="D10" s="2"/>
      <c r="E10" s="4">
        <v>100</v>
      </c>
    </row>
    <row r="11" spans="1:5" x14ac:dyDescent="0.25">
      <c r="A11" s="2" t="s">
        <v>21</v>
      </c>
      <c r="B11" s="2"/>
      <c r="C11" s="2"/>
      <c r="D11" s="2"/>
      <c r="E11" s="10">
        <f>IF(COUNT(E9,E10)&lt;2,"",IF(E10&lt;=0,"Проверьте измеритель",E9/E10))</f>
        <v>1.2</v>
      </c>
    </row>
    <row r="13" ht="27" customHeight="1" spans="1:12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35" customHeight="1" spans="1:12" x14ac:dyDescent="0.25">
      <c r="A14" s="3" t="s">
        <v>53</v>
      </c>
      <c r="B14" s="3"/>
      <c r="C14" s="3"/>
      <c r="D14" s="3" t="s">
        <v>54</v>
      </c>
      <c r="E14" s="3"/>
      <c r="F14" s="3"/>
      <c r="G14" s="3"/>
      <c r="H14" s="3"/>
      <c r="I14" s="3" t="s">
        <v>55</v>
      </c>
      <c r="J14" s="3" t="s">
        <v>56</v>
      </c>
      <c r="K14" s="3" t="s">
        <v>57</v>
      </c>
      <c r="L14" s="3"/>
    </row>
    <row r="15" ht="42" customHeight="1" spans="1:12" x14ac:dyDescent="0.25">
      <c r="A15" s="2" t="s">
        <v>58</v>
      </c>
      <c r="B15" s="2"/>
      <c r="C15" s="2"/>
      <c r="D15" s="2" t="s">
        <v>59</v>
      </c>
      <c r="E15" s="2"/>
      <c r="F15" s="2"/>
      <c r="G15" s="2"/>
      <c r="H15" s="2"/>
      <c r="I15" s="2" t="s">
        <v>60</v>
      </c>
      <c r="J15" s="12">
        <v>30.6</v>
      </c>
      <c r="K15" s="10">
        <f>IF(ISNUMBER($E$11),J15*$E$11,"")</f>
        <v>36.72</v>
      </c>
      <c r="L15" s="10"/>
    </row>
    <row r="16" ht="76" customHeight="1" spans="1:12" x14ac:dyDescent="0.25">
      <c r="A16" s="2" t="s">
        <v>61</v>
      </c>
      <c r="B16" s="2"/>
      <c r="C16" s="2"/>
      <c r="D16" s="2" t="s">
        <v>62</v>
      </c>
      <c r="E16" s="2"/>
      <c r="F16" s="2"/>
      <c r="G16" s="2"/>
      <c r="H16" s="2"/>
      <c r="I16" s="2" t="s">
        <v>60</v>
      </c>
      <c r="J16" s="12">
        <v>153</v>
      </c>
      <c r="K16" s="10">
        <f>IF(ISNUMBER($E$11),J16*$E$11,"")</f>
        <v>183.6</v>
      </c>
      <c r="L16" s="10"/>
    </row>
    <row r="17" ht="42" customHeight="1" spans="1:12" x14ac:dyDescent="0.25">
      <c r="A17" s="2" t="s">
        <v>63</v>
      </c>
      <c r="B17" s="2"/>
      <c r="C17" s="2"/>
      <c r="D17" s="2" t="s">
        <v>64</v>
      </c>
      <c r="E17" s="2"/>
      <c r="F17" s="2"/>
      <c r="G17" s="2"/>
      <c r="H17" s="2"/>
      <c r="I17" s="2" t="s">
        <v>65</v>
      </c>
      <c r="J17" s="12">
        <v>0.48</v>
      </c>
      <c r="K17" s="10">
        <f>IF(ISNUMBER($E$11),J17*$E$11,"")</f>
        <v>0.576</v>
      </c>
      <c r="L17" s="10"/>
    </row>
    <row r="18" ht="42" customHeight="1" spans="1:12" x14ac:dyDescent="0.25">
      <c r="A18" s="2" t="s">
        <v>66</v>
      </c>
      <c r="B18" s="2"/>
      <c r="C18" s="2"/>
      <c r="D18" s="2" t="s">
        <v>67</v>
      </c>
      <c r="E18" s="2"/>
      <c r="F18" s="2"/>
      <c r="G18" s="2"/>
      <c r="H18" s="2"/>
      <c r="I18" s="2" t="s">
        <v>68</v>
      </c>
      <c r="J18" s="12">
        <v>1.23</v>
      </c>
      <c r="K18" s="10">
        <f>IF(ISNUMBER($E$11),J18*$E$11,"")</f>
        <v>1.476</v>
      </c>
      <c r="L18" s="10"/>
    </row>
    <row r="20" ht="27" customHeight="1" spans="1:12" x14ac:dyDescent="0.25">
      <c r="A20" s="11" t="s">
        <v>69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32" customHeight="1" spans="1:12" x14ac:dyDescent="0.25">
      <c r="A21" s="2" t="s">
        <v>70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32" customHeight="1" spans="1:12" x14ac:dyDescent="0.25">
      <c r="A22" s="2" t="s">
        <v>71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32" customHeight="1" spans="1:12" x14ac:dyDescent="0.25">
      <c r="A23" s="2" t="s">
        <v>72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5" spans="1:12" x14ac:dyDescent="0.25">
      <c r="A25" s="2" t="s">
        <v>44</v>
      </c>
      <c r="B25" s="2"/>
      <c r="C25" s="2"/>
      <c r="D25" s="2"/>
      <c r="E25" s="2"/>
      <c r="F25" s="2"/>
      <c r="G25" s="2" t="s">
        <v>45</v>
      </c>
      <c r="H25" s="2"/>
      <c r="I25" s="2"/>
      <c r="J25" s="2"/>
      <c r="K25" s="2"/>
      <c r="L25" s="2"/>
    </row>
  </sheetData>
  <mergeCells count="30">
    <mergeCell ref="A2:L2"/>
    <mergeCell ref="A4:L4"/>
    <mergeCell ref="A6:L6"/>
    <mergeCell ref="A7:D7"/>
    <mergeCell ref="A8:D8"/>
    <mergeCell ref="A9:D9"/>
    <mergeCell ref="A10:D10"/>
    <mergeCell ref="A11:D11"/>
    <mergeCell ref="A13:L13"/>
    <mergeCell ref="A14:C14"/>
    <mergeCell ref="D14:H14"/>
    <mergeCell ref="K14:L14"/>
    <mergeCell ref="A15:C15"/>
    <mergeCell ref="D15:H15"/>
    <mergeCell ref="K15:L15"/>
    <mergeCell ref="A16:C16"/>
    <mergeCell ref="D16:H16"/>
    <mergeCell ref="K16:L16"/>
    <mergeCell ref="A17:C17"/>
    <mergeCell ref="D17:H17"/>
    <mergeCell ref="K17:L17"/>
    <mergeCell ref="A18:C18"/>
    <mergeCell ref="D18:H18"/>
    <mergeCell ref="K18:L18"/>
    <mergeCell ref="A20:L20"/>
    <mergeCell ref="A21:L21"/>
    <mergeCell ref="A22:L22"/>
    <mergeCell ref="A23:L23"/>
    <mergeCell ref="A25:F25"/>
    <mergeCell ref="G25:L25"/>
  </mergeCells>
  <conditionalFormatting sqref="E7">
    <cfRule type="expression" dxfId="41" priority="1">
      <formula>LEN(E7)=0</formula>
    </cfRule>
  </conditionalFormatting>
  <conditionalFormatting sqref="E8">
    <cfRule type="expression" dxfId="42" priority="2">
      <formula>LEN(E8)=0</formula>
    </cfRule>
  </conditionalFormatting>
  <conditionalFormatting sqref="E10">
    <cfRule type="expression" dxfId="43" priority="3">
      <formula>LEN(E10)=0</formula>
    </cfRule>
  </conditionalFormatting>
  <dataValidations count="3">
    <dataValidation type="decimal" operator="greaterThan" allowBlank="1" showErrorMessage="1" errorTitle="Проверьте значение" error="Введите положительное число." sqref="E10">
      <formula1>0</formula1>
    </dataValidation>
    <dataValidation type="whole" operator="greaterThan" allowBlank="1" showErrorMessage="1" errorTitle="Проверьте значение" error="Введите положительное число." sqref="E7">
      <formula1>0</formula1>
    </dataValidation>
    <dataValidation type="decimal" operator="greaterThan" allowBlank="1" showErrorMessage="1" errorTitle="Проверьте значение" error="Введите положительное число." sqref="E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"/>
  <sheetViews>
    <sheetView workbookViewId="0" showGridLines="0"/>
  </sheetViews>
  <sheetFormatPr defaultRowHeight="23" outlineLevelRow="0" outlineLevelCol="0" x14ac:dyDescent="55" customHeight="1"/>
  <cols>
    <col min="1" max="1" width="7" customWidth="1"/>
    <col min="2" max="2" width="28" customWidth="1"/>
    <col min="3" max="3" width="14" customWidth="1"/>
    <col min="4" max="4" width="36" customWidth="1"/>
    <col min="5" max="5" width="10" customWidth="1"/>
    <col min="6" max="6" width="14" customWidth="1"/>
    <col min="7" max="7" width="12" customWidth="1"/>
    <col min="8" max="8" width="14" customWidth="1"/>
    <col min="9" max="9" width="25" customWidth="1"/>
    <col min="10" max="10" width="14" customWidth="1"/>
    <col min="11" max="11" width="12" customWidth="1"/>
    <col min="12" max="12" width="15" customWidth="1"/>
  </cols>
  <sheetData>
    <row r="2" spans="1:12" x14ac:dyDescent="0.25">
      <c r="A2" s="1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2" x14ac:dyDescent="0.25">
      <c r="A5" s="3" t="s">
        <v>74</v>
      </c>
      <c r="B5" s="3"/>
      <c r="C5" s="3"/>
      <c r="D5" s="3"/>
      <c r="E5" s="3"/>
      <c r="F5" s="3"/>
      <c r="G5" s="3"/>
      <c r="H5" s="3"/>
      <c r="I5" s="3" t="s">
        <v>75</v>
      </c>
      <c r="J5" s="3"/>
      <c r="K5" s="3" t="s">
        <v>39</v>
      </c>
      <c r="L5" s="3"/>
    </row>
    <row r="6" ht="32" customHeight="1" spans="1:12" x14ac:dyDescent="0.25">
      <c r="A6" s="2" t="s">
        <v>76</v>
      </c>
      <c r="B6" s="2"/>
      <c r="C6" s="2"/>
      <c r="D6" s="2"/>
      <c r="E6" s="2"/>
      <c r="F6" s="2"/>
      <c r="G6" s="2"/>
      <c r="H6" s="2"/>
      <c r="I6" s="4"/>
      <c r="J6" s="4"/>
      <c r="K6" s="4"/>
      <c r="L6" s="4"/>
    </row>
    <row r="7" ht="32" customHeight="1" spans="1:12" x14ac:dyDescent="0.25">
      <c r="A7" s="2" t="s">
        <v>77</v>
      </c>
      <c r="B7" s="2"/>
      <c r="C7" s="2"/>
      <c r="D7" s="2"/>
      <c r="E7" s="2"/>
      <c r="F7" s="2"/>
      <c r="G7" s="2"/>
      <c r="H7" s="2"/>
      <c r="I7" s="4"/>
      <c r="J7" s="4"/>
      <c r="K7" s="4"/>
      <c r="L7" s="4"/>
    </row>
    <row r="8" ht="32" customHeight="1" spans="1:12" x14ac:dyDescent="0.25">
      <c r="A8" s="2" t="s">
        <v>78</v>
      </c>
      <c r="B8" s="2"/>
      <c r="C8" s="2"/>
      <c r="D8" s="2"/>
      <c r="E8" s="2"/>
      <c r="F8" s="2"/>
      <c r="G8" s="2"/>
      <c r="H8" s="2"/>
      <c r="I8" s="4"/>
      <c r="J8" s="4"/>
      <c r="K8" s="4"/>
      <c r="L8" s="4"/>
    </row>
    <row r="9" ht="32" customHeight="1" spans="1:12" x14ac:dyDescent="0.25">
      <c r="A9" s="2" t="s">
        <v>79</v>
      </c>
      <c r="B9" s="2"/>
      <c r="C9" s="2"/>
      <c r="D9" s="2"/>
      <c r="E9" s="2"/>
      <c r="F9" s="2"/>
      <c r="G9" s="2"/>
      <c r="H9" s="2"/>
      <c r="I9" s="4"/>
      <c r="J9" s="4"/>
      <c r="K9" s="4"/>
      <c r="L9" s="4"/>
    </row>
    <row r="10" ht="32" customHeight="1" spans="1:12" x14ac:dyDescent="0.25">
      <c r="A10" s="2" t="s">
        <v>80</v>
      </c>
      <c r="B10" s="2"/>
      <c r="C10" s="2"/>
      <c r="D10" s="2"/>
      <c r="E10" s="2"/>
      <c r="F10" s="2"/>
      <c r="G10" s="2"/>
      <c r="H10" s="2"/>
      <c r="I10" s="4"/>
      <c r="J10" s="4"/>
      <c r="K10" s="4"/>
      <c r="L10" s="4"/>
    </row>
    <row r="11" ht="32" customHeight="1" spans="1:12" x14ac:dyDescent="0.25">
      <c r="A11" s="2" t="s">
        <v>81</v>
      </c>
      <c r="B11" s="2"/>
      <c r="C11" s="2"/>
      <c r="D11" s="2"/>
      <c r="E11" s="2"/>
      <c r="F11" s="2"/>
      <c r="G11" s="2"/>
      <c r="H11" s="2"/>
      <c r="I11" s="4"/>
      <c r="J11" s="4"/>
      <c r="K11" s="4"/>
      <c r="L11" s="4"/>
    </row>
    <row r="12" ht="32" customHeight="1" spans="1:12" x14ac:dyDescent="0.25">
      <c r="A12" s="2" t="s">
        <v>82</v>
      </c>
      <c r="B12" s="2"/>
      <c r="C12" s="2"/>
      <c r="D12" s="2"/>
      <c r="E12" s="2"/>
      <c r="F12" s="2"/>
      <c r="G12" s="2"/>
      <c r="H12" s="2"/>
      <c r="I12" s="4"/>
      <c r="J12" s="4"/>
      <c r="K12" s="4"/>
      <c r="L12" s="4"/>
    </row>
    <row r="13" ht="32" customHeight="1" spans="1:12" x14ac:dyDescent="0.25">
      <c r="A13" s="2" t="s">
        <v>83</v>
      </c>
      <c r="B13" s="2"/>
      <c r="C13" s="2"/>
      <c r="D13" s="2"/>
      <c r="E13" s="2"/>
      <c r="F13" s="2"/>
      <c r="G13" s="2"/>
      <c r="H13" s="2"/>
      <c r="I13" s="4"/>
      <c r="J13" s="4"/>
      <c r="K13" s="4"/>
      <c r="L13" s="4"/>
    </row>
    <row r="14" ht="32" customHeight="1" spans="1:12" x14ac:dyDescent="0.25">
      <c r="A14" s="2" t="s">
        <v>84</v>
      </c>
      <c r="B14" s="2"/>
      <c r="C14" s="2"/>
      <c r="D14" s="2"/>
      <c r="E14" s="2"/>
      <c r="F14" s="2"/>
      <c r="G14" s="2"/>
      <c r="H14" s="2"/>
      <c r="I14" s="4"/>
      <c r="J14" s="4"/>
      <c r="K14" s="4"/>
      <c r="L14" s="4"/>
    </row>
    <row r="15" ht="32" customHeight="1" spans="1:12" x14ac:dyDescent="0.25">
      <c r="A15" s="2" t="s">
        <v>85</v>
      </c>
      <c r="B15" s="2"/>
      <c r="C15" s="2"/>
      <c r="D15" s="2"/>
      <c r="E15" s="2"/>
      <c r="F15" s="2"/>
      <c r="G15" s="2"/>
      <c r="H15" s="2"/>
      <c r="I15" s="4"/>
      <c r="J15" s="4"/>
      <c r="K15" s="4"/>
      <c r="L15" s="4"/>
    </row>
    <row r="18" ht="32" customHeight="1" spans="1:12" x14ac:dyDescent="0.25">
      <c r="A18" s="2" t="s">
        <v>86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x14ac:dyDescent="0.25">
      <c r="A20" s="2" t="s">
        <v>44</v>
      </c>
      <c r="B20" s="2"/>
      <c r="C20" s="2"/>
      <c r="D20" s="2"/>
      <c r="E20" s="2"/>
      <c r="F20" s="2"/>
      <c r="G20" s="2" t="s">
        <v>45</v>
      </c>
      <c r="H20" s="2"/>
      <c r="I20" s="2"/>
      <c r="J20" s="2"/>
      <c r="K20" s="2"/>
      <c r="L20" s="2"/>
    </row>
  </sheetData>
  <mergeCells count="37">
    <mergeCell ref="A2:L2"/>
    <mergeCell ref="A5:H5"/>
    <mergeCell ref="I5:J5"/>
    <mergeCell ref="K5:L5"/>
    <mergeCell ref="A6:H6"/>
    <mergeCell ref="I6:J6"/>
    <mergeCell ref="K6:L6"/>
    <mergeCell ref="A7:H7"/>
    <mergeCell ref="I7:J7"/>
    <mergeCell ref="K7:L7"/>
    <mergeCell ref="A8:H8"/>
    <mergeCell ref="I8:J8"/>
    <mergeCell ref="K8:L8"/>
    <mergeCell ref="A9:H9"/>
    <mergeCell ref="I9:J9"/>
    <mergeCell ref="K9:L9"/>
    <mergeCell ref="A10:H10"/>
    <mergeCell ref="I10:J10"/>
    <mergeCell ref="K10:L10"/>
    <mergeCell ref="A11:H11"/>
    <mergeCell ref="I11:J11"/>
    <mergeCell ref="K11:L11"/>
    <mergeCell ref="A12:H12"/>
    <mergeCell ref="I12:J12"/>
    <mergeCell ref="K12:L12"/>
    <mergeCell ref="A13:H13"/>
    <mergeCell ref="I13:J13"/>
    <mergeCell ref="K13:L13"/>
    <mergeCell ref="A14:H14"/>
    <mergeCell ref="I14:J14"/>
    <mergeCell ref="K14:L14"/>
    <mergeCell ref="A15:H15"/>
    <mergeCell ref="I15:J15"/>
    <mergeCell ref="K15:L15"/>
    <mergeCell ref="A18:L18"/>
    <mergeCell ref="A20:F20"/>
    <mergeCell ref="G20:L20"/>
  </mergeCells>
  <conditionalFormatting sqref="I6">
    <cfRule type="expression" dxfId="44" priority="1">
      <formula>LEN(I6)=0</formula>
    </cfRule>
  </conditionalFormatting>
  <conditionalFormatting sqref="I7">
    <cfRule type="expression" dxfId="45" priority="2">
      <formula>LEN(I7)=0</formula>
    </cfRule>
  </conditionalFormatting>
  <conditionalFormatting sqref="I8">
    <cfRule type="expression" dxfId="46" priority="3">
      <formula>LEN(I8)=0</formula>
    </cfRule>
  </conditionalFormatting>
  <conditionalFormatting sqref="I9">
    <cfRule type="expression" dxfId="47" priority="4">
      <formula>LEN(I9)=0</formula>
    </cfRule>
  </conditionalFormatting>
  <conditionalFormatting sqref="I10">
    <cfRule type="expression" dxfId="48" priority="5">
      <formula>LEN(I10)=0</formula>
    </cfRule>
  </conditionalFormatting>
  <conditionalFormatting sqref="I11">
    <cfRule type="expression" dxfId="49" priority="6">
      <formula>LEN(I11)=0</formula>
    </cfRule>
  </conditionalFormatting>
  <conditionalFormatting sqref="I12">
    <cfRule type="expression" dxfId="50" priority="7">
      <formula>LEN(I12)=0</formula>
    </cfRule>
  </conditionalFormatting>
  <conditionalFormatting sqref="I13">
    <cfRule type="expression" dxfId="51" priority="8">
      <formula>LEN(I13)=0</formula>
    </cfRule>
  </conditionalFormatting>
  <conditionalFormatting sqref="I14">
    <cfRule type="expression" dxfId="52" priority="9">
      <formula>LEN(I14)=0</formula>
    </cfRule>
  </conditionalFormatting>
  <conditionalFormatting sqref="I15">
    <cfRule type="expression" dxfId="53" priority="10">
      <formula>LEN(I15)=0</formula>
    </cfRule>
  </conditionalFormatting>
  <dataValidations count="2">
    <dataValidation type="list" allowBlank="1" sqref="I10:I15">
      <formula1>"Проверено,Уточнить"</formula1>
    </dataValidation>
    <dataValidation type="list" allowBlank="1" sqref="I6:I15">
      <formula1>"Проверено,Уточнить"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2026-10-07T05:51:12Z</dcterms:modified>
</cp:coreProperties>
</file>