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оверка" state="visible" r:id="rId6"/>
    <sheet sheetId="4" name="Источники" state="visible" r:id="rId7"/>
  </sheets>
  <definedNames>
    <definedName name="_xlnm.Print_Area" localSheetId="0">'ВОР'!$A1:$K16</definedName>
    <definedName name="_xlnm.Print_Titles" localSheetId="0">'ВОР'!$1:$7</definedName>
    <definedName name="_xlnm.Print_Area" localSheetId="1">'Выбор'!$A1:$M16</definedName>
    <definedName name="_xlnm.Print_Titles" localSheetId="1">'Выбор'!$1:$7</definedName>
    <definedName name="_xlnm.Print_Area" localSheetId="2">'Проверка'!$A1:$E19</definedName>
    <definedName name="_xlnm.Print_Titles" localSheetId="2">'Проверка'!$1:$7</definedName>
    <definedName name="_xlnm.Print_Area" localSheetId="3">'Источники'!$A1:$E11</definedName>
    <definedName name="_xlnm.Print_Titles" localSheetId="3">'Источники'!$1:$7</definedName>
  </definedNames>
  <calcPr calcId="171027" fullCalcOnLoad="1"/>
</workbook>
</file>

<file path=xl/sharedStrings.xml><?xml version="1.0" encoding="utf-8"?>
<sst xmlns="http://schemas.openxmlformats.org/spreadsheetml/2006/main" count="87" uniqueCount="82">
  <si>
    <t>Учебная ведомость выбора расценок</t>
  </si>
  <si>
    <t>Бланк: заполните данные своего объекта. Жёлтые поля заполняют вручную. Объём принимают по технической документации.</t>
  </si>
  <si>
    <t>Объект</t>
  </si>
  <si>
    <t>Документ и дата</t>
  </si>
  <si>
    <t>Составил</t>
  </si>
  <si>
    <t>Проверил, дата</t>
  </si>
  <si>
    <t>№</t>
  </si>
  <si>
    <t>Часть здания</t>
  </si>
  <si>
    <t>Работа</t>
  </si>
  <si>
    <t>Материал</t>
  </si>
  <si>
    <t>Этажность</t>
  </si>
  <si>
    <t>Сохранение материалов</t>
  </si>
  <si>
    <t>Технология</t>
  </si>
  <si>
    <t>Единица исходного объёма</t>
  </si>
  <si>
    <t>Объём</t>
  </si>
  <si>
    <t>Источник объёма, документ и лист</t>
  </si>
  <si>
    <t>Отметка охвата</t>
  </si>
  <si>
    <t>Надземная часть</t>
  </si>
  <si>
    <t>Подземные конструкции</t>
  </si>
  <si>
    <t>Инженерные системы</t>
  </si>
  <si>
    <t>Погрузка отходов</t>
  </si>
  <si>
    <t>Перевозка отходов</t>
  </si>
  <si>
    <t>Строк с числовым объёмом</t>
  </si>
  <si>
    <t>Объёмы с разным охватом и единицами не суммируют. Пустое поле означает, что данные ещё не определены; ноль означает подтверждённое отсутствие объёма.</t>
  </si>
  <si>
    <t>Выбор нормы и перевод количества</t>
  </si>
  <si>
    <t>Бланк: заполните данные своего объекта. Выберите норму по охвату и технологии, затем заполните измеритель. Количество не считается при несовпадении единиц.</t>
  </si>
  <si>
    <t>Укажите редакцию применяемой базы и подтвердите охват перед выпуском сметы.</t>
  </si>
  <si>
    <t>База и редакция</t>
  </si>
  <si>
    <t>Шифр</t>
  </si>
  <si>
    <t>Точное наименование нормы</t>
  </si>
  <si>
    <t>Измеритель нормы</t>
  </si>
  <si>
    <t>Делитель</t>
  </si>
  <si>
    <t>Единица делителя</t>
  </si>
  <si>
    <t>Объём ВОР</t>
  </si>
  <si>
    <t>Единица ВОР</t>
  </si>
  <si>
    <t>Количество в смете</t>
  </si>
  <si>
    <t>Основание выбора</t>
  </si>
  <si>
    <t>Уже включено в норму</t>
  </si>
  <si>
    <t>Проверить отдельно</t>
  </si>
  <si>
    <t>Итого строк с рассчитанным количеством</t>
  </si>
  <si>
    <t>Физический объём здания, объём конструкций и площадь застройки не заменяют друг друга. Для таблицы 46-06-001 делитель 10 м³, для 46-06-009 делитель 100 м³.</t>
  </si>
  <si>
    <t>Проверка охвата и расчёта</t>
  </si>
  <si>
    <t>Заполняет сметчик. Отметка «Проверено» относится только к конкретному пункту; для нерешённых вопросов укажите уточнение.</t>
  </si>
  <si>
    <t>Пункт проверки</t>
  </si>
  <si>
    <t>Основание или необходимые данные</t>
  </si>
  <si>
    <t>Отметка</t>
  </si>
  <si>
    <t>Уточнение</t>
  </si>
  <si>
    <t>Охват основной разборки</t>
  </si>
  <si>
    <t>Надземная или комплексная разборка, материал, этажность, технология, сохранение</t>
  </si>
  <si>
    <t>Перечень элементов и сопоставление с охватом основной нормы</t>
  </si>
  <si>
    <t>Перечень систем и отсутствие пересечений с комплексной нормой</t>
  </si>
  <si>
    <t>Исходный объём и измеритель</t>
  </si>
  <si>
    <t>Реквизиты технической документации; строительный объём, конструкция или площадь</t>
  </si>
  <si>
    <t>Масса отходов</t>
  </si>
  <si>
    <t>Масса по технической документации; не строительный объём × плотность кирпича</t>
  </si>
  <si>
    <t>Маршрут и место размещения</t>
  </si>
  <si>
    <t>Расстояние перевозки, погрузка и необходимая разгрузка</t>
  </si>
  <si>
    <t>Повторный учёт операций</t>
  </si>
  <si>
    <t>Стены, перекрытия, резка арматуры, выборка, складирование</t>
  </si>
  <si>
    <t>База, редакция и метод</t>
  </si>
  <si>
    <t>Применяемая нормативная база, способ расчёта, регион и период</t>
  </si>
  <si>
    <t>Основания начислений</t>
  </si>
  <si>
    <t>НР, СП, непредвиденные затраты и НДС по условиям расчёта</t>
  </si>
  <si>
    <t>Проверка сметчиком</t>
  </si>
  <si>
    <t>ФИО, дата, закрытые уточнения и утверждённый выбор норм</t>
  </si>
  <si>
    <t>Отмечено как проверенное</t>
  </si>
  <si>
    <t>Основания выбора и исходных данных</t>
  </si>
  <si>
    <t>Ведомость служит для выбора и проверки расценок. Для расчёта своего объекта укажите технические документы и редакцию базы.</t>
  </si>
  <si>
    <t>Документ</t>
  </si>
  <si>
    <t>Что используется</t>
  </si>
  <si>
    <t>Ссылка или реквизиты</t>
  </si>
  <si>
    <t>Дата проверки</t>
  </si>
  <si>
    <t>ГЭСН ФСНБ-2022, сборник 46</t>
  </si>
  <si>
    <t>Таблица 46-06-001: разборка надземной части; измеритель 10 м³ строительного объёма. В образце выбран 46-06-001-05.</t>
  </si>
  <si>
    <t>Укажите редакцию применяемой базы</t>
  </si>
  <si>
    <t>Приказ Минстроя России от 14.07.2022 № 571/пр</t>
  </si>
  <si>
    <t>Пункты 82 и 83: прямые нормы и подбор при их отсутствии. Пункт 88: погрузка и перевозка отходов по технической документации.</t>
  </si>
  <si>
    <t>Официальный текст Методики № 571/пр</t>
  </si>
  <si>
    <t>Техническая документация объекта</t>
  </si>
  <si>
    <t>Заполните источник объёма, охват, технологию и условия сохранения.</t>
  </si>
  <si>
    <t>Документация по отходам</t>
  </si>
  <si>
    <t>Масса, состав, маршрут и место размещения по объекту.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</si>
</sst>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302B27"/>
      <sz val="14"/>
      <name val="Arial"/>
    </font>
    <font>
      <color rgb="302B27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5DA"/>
      </patternFill>
    </fill>
    <fill>
      <patternFill patternType="solid">
        <fgColor rgb="544238"/>
      </patternFill>
    </fill>
    <fill>
      <patternFill patternType="solid">
        <fgColor rgb="F5F2EE"/>
      </patternFill>
    </fill>
  </fills>
  <borders count="2">
    <border>
      <left/>
      <right/>
      <top/>
      <bottom/>
      <diagonal/>
    </border>
    <border>
      <left/>
      <right/>
      <top/>
      <bottom style="hair">
        <color rgb="D9D3C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ulgosexp.ru/files/documents/Prikaz-Ministerstva-stroitelstva-i-zhilishhno-kommunalnogo-hozyajstva-RF-ot-14-iyulya-2022-goda-571-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3" width="47" customWidth="1"/>
    <col min="4" max="4" width="16" customWidth="1"/>
    <col min="5" max="5" width="11" customWidth="1"/>
    <col min="6" max="6" width="21" customWidth="1"/>
    <col min="7" max="7" width="24" customWidth="1"/>
    <col min="8" max="9" width="15" customWidth="1"/>
    <col min="10" max="10" width="31" customWidth="1"/>
    <col min="11" max="11" width="33" customWidth="1"/>
  </cols>
  <sheetData>
    <row r="2" ht="26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0" customHeight="1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2</v>
      </c>
      <c r="B4" s="2"/>
      <c r="C4" s="3"/>
      <c r="D4" s="3"/>
      <c r="E4" s="3"/>
      <c r="F4" s="3"/>
      <c r="G4" s="2" t="s">
        <v>3</v>
      </c>
      <c r="H4" s="3"/>
      <c r="I4" s="3"/>
      <c r="J4" s="3"/>
      <c r="K4" s="3"/>
    </row>
    <row r="5" spans="1:11" x14ac:dyDescent="0.25">
      <c r="A5" s="2" t="s">
        <v>4</v>
      </c>
      <c r="B5" s="2"/>
      <c r="C5" s="3"/>
      <c r="D5" s="3"/>
      <c r="E5" s="3"/>
      <c r="F5" s="3"/>
      <c r="G5" s="2" t="s">
        <v>5</v>
      </c>
      <c r="H5" s="3"/>
      <c r="I5" s="3"/>
      <c r="J5" s="3"/>
      <c r="K5" s="3"/>
    </row>
    <row r="7" ht="42" customHeight="1" spans="1:11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</row>
    <row r="8" ht="84" customHeight="1" spans="1:11" x14ac:dyDescent="0.25">
      <c r="A8" s="5">
        <v>1</v>
      </c>
      <c r="B8" s="6" t="s">
        <v>17</v>
      </c>
      <c r="C8" s="7"/>
      <c r="D8" s="7"/>
      <c r="E8" s="7"/>
      <c r="F8" s="7"/>
      <c r="G8" s="7"/>
      <c r="H8" s="7"/>
      <c r="I8" s="8"/>
      <c r="J8" s="7"/>
      <c r="K8" s="7"/>
    </row>
    <row r="9" ht="84" customHeight="1" spans="1:11" x14ac:dyDescent="0.25">
      <c r="A9" s="5">
        <v>2</v>
      </c>
      <c r="B9" s="6" t="s">
        <v>18</v>
      </c>
      <c r="C9" s="7"/>
      <c r="D9" s="7"/>
      <c r="E9" s="7"/>
      <c r="F9" s="7"/>
      <c r="G9" s="7"/>
      <c r="H9" s="7"/>
      <c r="I9" s="8"/>
      <c r="J9" s="7"/>
      <c r="K9" s="7"/>
    </row>
    <row r="10" ht="84" customHeight="1" spans="1:11" x14ac:dyDescent="0.25">
      <c r="A10" s="5">
        <v>3</v>
      </c>
      <c r="B10" s="6" t="s">
        <v>19</v>
      </c>
      <c r="C10" s="7"/>
      <c r="D10" s="7"/>
      <c r="E10" s="7"/>
      <c r="F10" s="7"/>
      <c r="G10" s="7"/>
      <c r="H10" s="7"/>
      <c r="I10" s="8"/>
      <c r="J10" s="7"/>
      <c r="K10" s="7"/>
    </row>
    <row r="11" ht="84" customHeight="1" spans="1:11" x14ac:dyDescent="0.25">
      <c r="A11" s="5">
        <v>4</v>
      </c>
      <c r="B11" s="6" t="s">
        <v>20</v>
      </c>
      <c r="C11" s="7"/>
      <c r="D11" s="7"/>
      <c r="E11" s="7"/>
      <c r="F11" s="7"/>
      <c r="G11" s="7"/>
      <c r="H11" s="7"/>
      <c r="I11" s="8"/>
      <c r="J11" s="7"/>
      <c r="K11" s="7"/>
    </row>
    <row r="12" ht="84" customHeight="1" spans="1:11" x14ac:dyDescent="0.25">
      <c r="A12" s="5">
        <v>5</v>
      </c>
      <c r="B12" s="6" t="s">
        <v>21</v>
      </c>
      <c r="C12" s="7"/>
      <c r="D12" s="7"/>
      <c r="E12" s="7"/>
      <c r="F12" s="7"/>
      <c r="G12" s="7"/>
      <c r="H12" s="7"/>
      <c r="I12" s="8"/>
      <c r="J12" s="7"/>
      <c r="K12" s="7"/>
    </row>
    <row r="14" ht="40" customHeight="1" spans="1:9" x14ac:dyDescent="0.25">
      <c r="A14" s="6"/>
      <c r="B14" s="6"/>
      <c r="C14" s="6"/>
      <c r="D14" s="6"/>
      <c r="E14" s="6"/>
      <c r="F14" s="6"/>
      <c r="G14" s="6"/>
      <c r="H14" s="6" t="s">
        <v>22</v>
      </c>
      <c r="I14" s="9">
        <f>COUNT(I8:I12)</f>
        <v>0</v>
      </c>
    </row>
    <row r="16" ht="40" customHeight="1" spans="1:11" x14ac:dyDescent="0.25">
      <c r="A16" s="6"/>
      <c r="B16" s="6" t="s">
        <v>23</v>
      </c>
      <c r="C16" s="6"/>
      <c r="D16" s="6"/>
      <c r="E16" s="6"/>
      <c r="F16" s="6"/>
      <c r="G16" s="6"/>
      <c r="H16" s="6"/>
      <c r="I16" s="6"/>
      <c r="J16" s="6"/>
      <c r="K16" s="6"/>
    </row>
  </sheetData>
  <mergeCells count="9">
    <mergeCell ref="A2:K2"/>
    <mergeCell ref="A3:K3"/>
    <mergeCell ref="A4:B4"/>
    <mergeCell ref="C4:F4"/>
    <mergeCell ref="H4:K4"/>
    <mergeCell ref="A5:B5"/>
    <mergeCell ref="C5:F5"/>
    <mergeCell ref="H5:K5"/>
    <mergeCell ref="B16:K16"/>
  </mergeCells>
  <dataValidations count="4">
    <dataValidation type="list" allowBlank="1" sqref="F10:F12">
      <formula1>"С сохранением,Без сохранения,Не применяется"</formula1>
    </dataValidation>
    <dataValidation type="list" allowBlank="1" sqref="F8:F12">
      <formula1>"С сохранением,Без сохранения,Не применяется"</formula1>
    </dataValidation>
    <dataValidation type="decimal" operator="greaterThanOrEqual" allowBlank="1" showErrorMessage="1" errorTitle="Проверьте объём" error="Введите неотрицательное число или оставьте поле пустым." sqref="I10:I12">
      <formula1>0</formula1>
    </dataValidation>
    <dataValidation type="decimal" operator="greaterThanOrEqual" allowBlank="1" showErrorMessage="1" errorTitle="Проверьте объём" error="Введите неотрицательное число или оставьте поле пустым." sqref="I8:I12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5" customWidth="1"/>
    <col min="3" max="3" width="21" customWidth="1"/>
    <col min="4" max="4" width="58" customWidth="1"/>
    <col min="5" max="5" width="25" customWidth="1"/>
    <col min="6" max="7" width="15" customWidth="1"/>
    <col min="8" max="8" width="14" customWidth="1"/>
    <col min="9" max="9" width="16" customWidth="1"/>
    <col min="10" max="10" width="18" customWidth="1"/>
    <col min="11" max="11" width="34" customWidth="1"/>
    <col min="12" max="12" width="41" customWidth="1"/>
    <col min="13" max="13" width="34" customWidth="1"/>
  </cols>
  <sheetData>
    <row r="2" ht="26" customHeight="1" spans="1:13" x14ac:dyDescent="0.25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0" customHeight="1" spans="1:13" x14ac:dyDescent="0.25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7" ht="42" customHeight="1" spans="1:13" x14ac:dyDescent="0.25">
      <c r="A7" s="4" t="s">
        <v>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</row>
    <row r="8" ht="84" customHeight="1" spans="1:13" x14ac:dyDescent="0.25">
      <c r="A8" s="5">
        <v>1</v>
      </c>
      <c r="B8" s="7"/>
      <c r="C8" s="7"/>
      <c r="D8" s="7"/>
      <c r="E8" s="7"/>
      <c r="F8" s="8"/>
      <c r="G8" s="7"/>
      <c r="H8" s="10" t="str">
        <f>IF(ISNUMBER('ВОР'!I8),'ВОР'!I8,"")</f>
        <v/>
      </c>
      <c r="I8" s="9" t="str">
        <f>IF('ВОР'!H8="","",'ВОР'!H8)</f>
        <v/>
      </c>
      <c r="J8" s="10" t="str">
        <f>IF(AND(ISNUMBER(H8),ISNUMBER(F8),F8&gt;0,C8&lt;&gt;"",E8&lt;&gt;"",G8&lt;&gt;"",G8=I8),H8/F8,"")</f>
        <v/>
      </c>
      <c r="K8" s="7"/>
      <c r="L8" s="7"/>
      <c r="M8" s="7"/>
    </row>
    <row r="9" ht="84" customHeight="1" spans="1:13" x14ac:dyDescent="0.25">
      <c r="A9" s="5">
        <v>2</v>
      </c>
      <c r="B9" s="7"/>
      <c r="C9" s="7"/>
      <c r="D9" s="7"/>
      <c r="E9" s="7"/>
      <c r="F9" s="8"/>
      <c r="G9" s="7"/>
      <c r="H9" s="10" t="str">
        <f>IF(ISNUMBER('ВОР'!I9),'ВОР'!I9,"")</f>
        <v/>
      </c>
      <c r="I9" s="9" t="str">
        <f>IF('ВОР'!H9="","",'ВОР'!H9)</f>
        <v/>
      </c>
      <c r="J9" s="10" t="str">
        <f>IF(AND(ISNUMBER(H9),ISNUMBER(F9),F9&gt;0,C9&lt;&gt;"",E9&lt;&gt;"",G9&lt;&gt;"",G9=I9),H9/F9,"")</f>
        <v/>
      </c>
      <c r="K9" s="7"/>
      <c r="L9" s="7"/>
      <c r="M9" s="7"/>
    </row>
    <row r="10" ht="84" customHeight="1" spans="1:13" x14ac:dyDescent="0.25">
      <c r="A10" s="5">
        <v>3</v>
      </c>
      <c r="B10" s="7"/>
      <c r="C10" s="7"/>
      <c r="D10" s="7"/>
      <c r="E10" s="7"/>
      <c r="F10" s="8"/>
      <c r="G10" s="7"/>
      <c r="H10" s="10" t="str">
        <f>IF(ISNUMBER('ВОР'!I10),'ВОР'!I10,"")</f>
        <v/>
      </c>
      <c r="I10" s="9" t="str">
        <f>IF('ВОР'!H10="","",'ВОР'!H10)</f>
        <v/>
      </c>
      <c r="J10" s="10" t="str">
        <f>IF(AND(ISNUMBER(H10),ISNUMBER(F10),F10&gt;0,C10&lt;&gt;"",E10&lt;&gt;"",G10&lt;&gt;"",G10=I10),H10/F10,"")</f>
        <v/>
      </c>
      <c r="K10" s="7"/>
      <c r="L10" s="7"/>
      <c r="M10" s="7"/>
    </row>
    <row r="11" ht="84" customHeight="1" spans="1:13" x14ac:dyDescent="0.25">
      <c r="A11" s="5">
        <v>4</v>
      </c>
      <c r="B11" s="7"/>
      <c r="C11" s="7"/>
      <c r="D11" s="7"/>
      <c r="E11" s="7"/>
      <c r="F11" s="8"/>
      <c r="G11" s="7"/>
      <c r="H11" s="10" t="str">
        <f>IF(ISNUMBER('ВОР'!I11),'ВОР'!I11,"")</f>
        <v/>
      </c>
      <c r="I11" s="9" t="str">
        <f>IF('ВОР'!H11="","",'ВОР'!H11)</f>
        <v/>
      </c>
      <c r="J11" s="10" t="str">
        <f>IF(AND(ISNUMBER(H11),ISNUMBER(F11),F11&gt;0,C11&lt;&gt;"",E11&lt;&gt;"",G11&lt;&gt;"",G11=I11),H11/F11,"")</f>
        <v/>
      </c>
      <c r="K11" s="7"/>
      <c r="L11" s="7"/>
      <c r="M11" s="7"/>
    </row>
    <row r="12" ht="84" customHeight="1" spans="1:13" x14ac:dyDescent="0.25">
      <c r="A12" s="5">
        <v>5</v>
      </c>
      <c r="B12" s="7"/>
      <c r="C12" s="7"/>
      <c r="D12" s="7"/>
      <c r="E12" s="7"/>
      <c r="F12" s="8"/>
      <c r="G12" s="7"/>
      <c r="H12" s="10" t="str">
        <f>IF(ISNUMBER('ВОР'!I12),'ВОР'!I12,"")</f>
        <v/>
      </c>
      <c r="I12" s="9" t="str">
        <f>IF('ВОР'!H12="","",'ВОР'!H12)</f>
        <v/>
      </c>
      <c r="J12" s="10" t="str">
        <f>IF(AND(ISNUMBER(H12),ISNUMBER(F12),F12&gt;0,C12&lt;&gt;"",E12&lt;&gt;"",G12&lt;&gt;"",G12=I12),H12/F12,"")</f>
        <v/>
      </c>
      <c r="K12" s="7"/>
      <c r="L12" s="7"/>
      <c r="M12" s="7"/>
    </row>
    <row r="14" ht="40" customHeight="1" spans="1:10" x14ac:dyDescent="0.25">
      <c r="A14" s="6"/>
      <c r="B14" s="6" t="s">
        <v>39</v>
      </c>
      <c r="C14" s="6"/>
      <c r="D14" s="6"/>
      <c r="E14" s="6"/>
      <c r="F14" s="6"/>
      <c r="G14" s="6"/>
      <c r="H14" s="6"/>
      <c r="I14" s="6"/>
      <c r="J14" s="9">
        <f>COUNT(J8:J12)</f>
        <v>0</v>
      </c>
    </row>
    <row r="16" ht="40" customHeight="1" spans="1:13" x14ac:dyDescent="0.25">
      <c r="A16" s="6"/>
      <c r="B16" s="6" t="s">
        <v>40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5">
    <mergeCell ref="A2:M2"/>
    <mergeCell ref="A3:M3"/>
    <mergeCell ref="A4:M4"/>
    <mergeCell ref="B14:I14"/>
    <mergeCell ref="B16:M16"/>
  </mergeCells>
  <dataValidations count="4">
    <dataValidation type="decimal" operator="greaterThan" allowBlank="1" showErrorMessage="1" error="Измеритель должен быть положительным числом." sqref="F10:F12">
      <formula1>0</formula1>
    </dataValidation>
    <dataValidation type="decimal" operator="greaterThan" allowBlank="1" showErrorMessage="1" error="Измеритель должен быть положительным числом." sqref="F8:F12">
      <formula1>0</formula1>
    </dataValidation>
    <dataValidation type="list" allowBlank="1" sqref="G10:G12">
      <formula1>"м³,м²,т,шт"</formula1>
    </dataValidation>
    <dataValidation type="list" allowBlank="1" sqref="G8:G12">
      <formula1>"м³,м²,т,шт"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62" customWidth="1"/>
    <col min="4" max="4" width="23" customWidth="1"/>
    <col min="5" max="5" width="45" customWidth="1"/>
  </cols>
  <sheetData>
    <row r="2" ht="26" customHeight="1" spans="1:5" x14ac:dyDescent="0.25">
      <c r="A2" s="1" t="s">
        <v>41</v>
      </c>
      <c r="B2" s="1"/>
      <c r="C2" s="1"/>
      <c r="D2" s="1"/>
      <c r="E2" s="1"/>
    </row>
    <row r="3" ht="30" customHeight="1" spans="1:5" x14ac:dyDescent="0.25">
      <c r="A3" s="2" t="s">
        <v>42</v>
      </c>
      <c r="B3" s="2"/>
      <c r="C3" s="2"/>
      <c r="D3" s="2"/>
      <c r="E3" s="2"/>
    </row>
    <row r="7" ht="42" customHeight="1" spans="1:5" x14ac:dyDescent="0.25">
      <c r="A7" s="4" t="s">
        <v>6</v>
      </c>
      <c r="B7" s="4" t="s">
        <v>43</v>
      </c>
      <c r="C7" s="4" t="s">
        <v>44</v>
      </c>
      <c r="D7" s="4" t="s">
        <v>45</v>
      </c>
      <c r="E7" s="4" t="s">
        <v>46</v>
      </c>
    </row>
    <row r="8" ht="48" customHeight="1" spans="1:5" x14ac:dyDescent="0.25">
      <c r="A8" s="5">
        <v>1</v>
      </c>
      <c r="B8" s="6" t="s">
        <v>47</v>
      </c>
      <c r="C8" s="6" t="s">
        <v>48</v>
      </c>
      <c r="D8" s="7"/>
      <c r="E8" s="7"/>
    </row>
    <row r="9" ht="48" customHeight="1" spans="1:5" x14ac:dyDescent="0.25">
      <c r="A9" s="5">
        <v>2</v>
      </c>
      <c r="B9" s="6" t="s">
        <v>18</v>
      </c>
      <c r="C9" s="6" t="s">
        <v>49</v>
      </c>
      <c r="D9" s="7"/>
      <c r="E9" s="7"/>
    </row>
    <row r="10" ht="48" customHeight="1" spans="1:5" x14ac:dyDescent="0.25">
      <c r="A10" s="5">
        <v>3</v>
      </c>
      <c r="B10" s="6" t="s">
        <v>19</v>
      </c>
      <c r="C10" s="6" t="s">
        <v>50</v>
      </c>
      <c r="D10" s="7"/>
      <c r="E10" s="7"/>
    </row>
    <row r="11" ht="48" customHeight="1" spans="1:5" x14ac:dyDescent="0.25">
      <c r="A11" s="5">
        <v>4</v>
      </c>
      <c r="B11" s="6" t="s">
        <v>51</v>
      </c>
      <c r="C11" s="6" t="s">
        <v>52</v>
      </c>
      <c r="D11" s="7"/>
      <c r="E11" s="7"/>
    </row>
    <row r="12" ht="48" customHeight="1" spans="1:5" x14ac:dyDescent="0.25">
      <c r="A12" s="5">
        <v>5</v>
      </c>
      <c r="B12" s="6" t="s">
        <v>53</v>
      </c>
      <c r="C12" s="6" t="s">
        <v>54</v>
      </c>
      <c r="D12" s="7"/>
      <c r="E12" s="7"/>
    </row>
    <row r="13" ht="48" customHeight="1" spans="1:5" x14ac:dyDescent="0.25">
      <c r="A13" s="5">
        <v>6</v>
      </c>
      <c r="B13" s="6" t="s">
        <v>55</v>
      </c>
      <c r="C13" s="6" t="s">
        <v>56</v>
      </c>
      <c r="D13" s="7"/>
      <c r="E13" s="7"/>
    </row>
    <row r="14" ht="48" customHeight="1" spans="1:5" x14ac:dyDescent="0.25">
      <c r="A14" s="5">
        <v>7</v>
      </c>
      <c r="B14" s="6" t="s">
        <v>57</v>
      </c>
      <c r="C14" s="6" t="s">
        <v>58</v>
      </c>
      <c r="D14" s="7"/>
      <c r="E14" s="7"/>
    </row>
    <row r="15" ht="48" customHeight="1" spans="1:5" x14ac:dyDescent="0.25">
      <c r="A15" s="5">
        <v>8</v>
      </c>
      <c r="B15" s="6" t="s">
        <v>59</v>
      </c>
      <c r="C15" s="6" t="s">
        <v>60</v>
      </c>
      <c r="D15" s="7"/>
      <c r="E15" s="7"/>
    </row>
    <row r="16" ht="48" customHeight="1" spans="1:5" x14ac:dyDescent="0.25">
      <c r="A16" s="5">
        <v>9</v>
      </c>
      <c r="B16" s="6" t="s">
        <v>61</v>
      </c>
      <c r="C16" s="6" t="s">
        <v>62</v>
      </c>
      <c r="D16" s="7"/>
      <c r="E16" s="7"/>
    </row>
    <row r="17" ht="48" customHeight="1" spans="1:5" x14ac:dyDescent="0.25">
      <c r="A17" s="5">
        <v>10</v>
      </c>
      <c r="B17" s="6" t="s">
        <v>63</v>
      </c>
      <c r="C17" s="6" t="s">
        <v>64</v>
      </c>
      <c r="D17" s="7"/>
      <c r="E17" s="7"/>
    </row>
    <row r="19" ht="48" customHeight="1" spans="1:4" x14ac:dyDescent="0.25">
      <c r="A19" s="6"/>
      <c r="B19" s="6"/>
      <c r="C19" s="6" t="s">
        <v>65</v>
      </c>
      <c r="D19" s="9">
        <f>COUNTIF(D8:D17,"Проверено")</f>
        <v>0</v>
      </c>
    </row>
  </sheetData>
  <mergeCells count="2">
    <mergeCell ref="A2:E2"/>
    <mergeCell ref="A3:E3"/>
  </mergeCells>
  <dataValidations count="2">
    <dataValidation type="list" allowBlank="1" sqref="D10:D17">
      <formula1>"Проверено,Требует уточнения,Не применяется"</formula1>
    </dataValidation>
    <dataValidation type="list" allowBlank="1" sqref="D8:D17">
      <formula1>"Проверено,Требует уточнения,Не применяется"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2" customWidth="1"/>
    <col min="3" max="3" width="77" customWidth="1"/>
    <col min="4" max="4" width="60" customWidth="1"/>
    <col min="5" max="5" width="18" customWidth="1"/>
  </cols>
  <sheetData>
    <row r="2" ht="26" customHeight="1" spans="1:5" x14ac:dyDescent="0.25">
      <c r="A2" s="1" t="s">
        <v>66</v>
      </c>
      <c r="B2" s="1"/>
      <c r="C2" s="1"/>
      <c r="D2" s="1"/>
      <c r="E2" s="1"/>
    </row>
    <row r="3" ht="30" customHeight="1" spans="1:5" x14ac:dyDescent="0.25">
      <c r="A3" s="2" t="s">
        <v>67</v>
      </c>
      <c r="B3" s="2"/>
      <c r="C3" s="2"/>
      <c r="D3" s="2"/>
      <c r="E3" s="2"/>
    </row>
    <row r="7" ht="42" customHeight="1" spans="1:5" x14ac:dyDescent="0.25">
      <c r="A7" s="4" t="s">
        <v>6</v>
      </c>
      <c r="B7" s="4" t="s">
        <v>68</v>
      </c>
      <c r="C7" s="4" t="s">
        <v>69</v>
      </c>
      <c r="D7" s="4" t="s">
        <v>70</v>
      </c>
      <c r="E7" s="4" t="s">
        <v>71</v>
      </c>
    </row>
    <row r="8" ht="80" customHeight="1" spans="1:5" x14ac:dyDescent="0.25">
      <c r="A8" s="5">
        <v>1</v>
      </c>
      <c r="B8" s="6" t="s">
        <v>72</v>
      </c>
      <c r="C8" s="6" t="s">
        <v>73</v>
      </c>
      <c r="D8" s="7" t="s">
        <v>74</v>
      </c>
      <c r="E8" s="11"/>
    </row>
    <row r="9" ht="80" customHeight="1" spans="1:5" x14ac:dyDescent="0.25">
      <c r="A9" s="5">
        <v>2</v>
      </c>
      <c r="B9" s="6" t="s">
        <v>75</v>
      </c>
      <c r="C9" s="6" t="s">
        <v>76</v>
      </c>
      <c r="D9" s="6" t="s">
        <v>77</v>
      </c>
      <c r="E9" s="12">
        <v>46302</v>
      </c>
    </row>
    <row r="10" ht="80" customHeight="1" spans="1:5" x14ac:dyDescent="0.25">
      <c r="A10" s="5">
        <v>3</v>
      </c>
      <c r="B10" s="6" t="s">
        <v>78</v>
      </c>
      <c r="C10" s="6" t="s">
        <v>79</v>
      </c>
      <c r="D10" s="7"/>
      <c r="E10" s="11"/>
    </row>
    <row r="11" ht="80" customHeight="1" spans="1:5" x14ac:dyDescent="0.25">
      <c r="A11" s="5">
        <v>4</v>
      </c>
      <c r="B11" s="6" t="s">
        <v>80</v>
      </c>
      <c r="C11" s="6" t="s">
        <v>81</v>
      </c>
      <c r="D11" s="7"/>
      <c r="E11" s="11"/>
    </row>
  </sheetData>
  <mergeCells count="2">
    <mergeCell ref="A2:E2"/>
    <mergeCell ref="A3:E3"/>
  </mergeCells>
  <hyperlinks>
    <hyperlink ref="D9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