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Расчёт" state="visible" r:id="rId6"/>
    <sheet sheetId="4" name="Проверка" state="visible" r:id="rId7"/>
  </sheets>
  <definedNames>
    <definedName name="_xlnm.Print_Area" localSheetId="0">'ВОР'!$A1:$L17</definedName>
    <definedName name="_xlnm.Print_Area" localSheetId="1">'Выбор нормы'!$A1:$H16</definedName>
    <definedName name="_xlnm.Print_Area" localSheetId="2">'Расчёт'!$A1:$D31</definedName>
    <definedName name="_xlnm.Print_Area" localSheetId="3">'Проверка'!$A1:$F17</definedName>
  </definedNames>
  <calcPr calcId="171027" fullCalcOnLoad="1"/>
</workbook>
</file>

<file path=xl/sharedStrings.xml><?xml version="1.0" encoding="utf-8"?>
<sst xmlns="http://schemas.openxmlformats.org/spreadsheetml/2006/main" count="202" uniqueCount="115">
  <si>
    <t>Демонтаж радиаторов: ведомость для проверки</t>
  </si>
  <si>
    <t>Объект</t>
  </si>
  <si>
    <t/>
  </si>
  <si>
    <t>Участок</t>
  </si>
  <si>
    <t>Основание и дата</t>
  </si>
  <si>
    <t>Редакция базы</t>
  </si>
  <si>
    <t>Составил, дата</t>
  </si>
  <si>
    <t>Проверил, дата</t>
  </si>
  <si>
    <t>№</t>
  </si>
  <si>
    <t>Участок / помещение</t>
  </si>
  <si>
    <t>Работа</t>
  </si>
  <si>
    <t>Тип / материал</t>
  </si>
  <si>
    <t>Марка</t>
  </si>
  <si>
    <t>Масса одного прибора</t>
  </si>
  <si>
    <t>Источник массы</t>
  </si>
  <si>
    <t>Количество</t>
  </si>
  <si>
    <t>Единица</t>
  </si>
  <si>
    <t>Сохранение / утилизация</t>
  </si>
  <si>
    <t>Примечание</t>
  </si>
  <si>
    <t>Источник количества</t>
  </si>
  <si>
    <t>шт</t>
  </si>
  <si>
    <t>Рабочий лист проверки. Обязательной нормативной формой не является.</t>
  </si>
  <si>
    <t>Жёлтые ячейки: ввод. Каждый расчёт относится к одной группе приборов.</t>
  </si>
  <si>
    <t>Прямые нормы демонтажа отопительных приборов</t>
  </si>
  <si>
    <t>База</t>
  </si>
  <si>
    <t>ГЭСНр ФСНБ-2022</t>
  </si>
  <si>
    <t>Шифр</t>
  </si>
  <si>
    <t>Наименование</t>
  </si>
  <si>
    <t>Измеритель</t>
  </si>
  <si>
    <t>Предел массы</t>
  </si>
  <si>
    <t>Документ для проверки</t>
  </si>
  <si>
    <t>Состав работ</t>
  </si>
  <si>
    <t>Соответствие технологии</t>
  </si>
  <si>
    <t>65-02-008-01</t>
  </si>
  <si>
    <t>Демонтаж: радиаторов весом до 80 кг</t>
  </si>
  <si>
    <t>100 шт</t>
  </si>
  <si>
    <t>До 80 кг</t>
  </si>
  <si>
    <t>Отсоединение нагревательных приборов от трубопроводов. Снятие приборов.</t>
  </si>
  <si>
    <t>65-02-008-02</t>
  </si>
  <si>
    <t>Демонтаж: радиаторов весом до 160 кг</t>
  </si>
  <si>
    <t>Свыше 80 до 160 кг</t>
  </si>
  <si>
    <t>65-02-008-03</t>
  </si>
  <si>
    <t>Демонтаж: радиаторов весом до 240 кг</t>
  </si>
  <si>
    <t>Свыше 160 до 240 кг</t>
  </si>
  <si>
    <t>65-02-008-04</t>
  </si>
  <si>
    <t>Демонтаж: ребристых труб</t>
  </si>
  <si>
    <t>Предел массы не задан</t>
  </si>
  <si>
    <t>65-02-008-05</t>
  </si>
  <si>
    <t>Демонтаж: конвекторов</t>
  </si>
  <si>
    <t>100 экм</t>
  </si>
  <si>
    <t>Объём в экм</t>
  </si>
  <si>
    <t>65-02-008-06</t>
  </si>
  <si>
    <t>Демонтаж: калориферов массой до 125 кг</t>
  </si>
  <si>
    <t>До 125 кг</t>
  </si>
  <si>
    <t>65-02-008-07</t>
  </si>
  <si>
    <t>Демонтаж: калориферов массой до 250 кг</t>
  </si>
  <si>
    <t>Свыше 125 до 250 кг</t>
  </si>
  <si>
    <t>Конвекторы: 100 экм. Число приборов в штуках не заменяет объём в экм.</t>
  </si>
  <si>
    <t>Радиатор свыше 240 кг: уточнить технологию и обосновать другой выбор.</t>
  </si>
  <si>
    <t>Расчёт одной группы радиаторов в 100 шт</t>
  </si>
  <si>
    <t>Норма ГЭСНр</t>
  </si>
  <si>
    <t>Для другой нормы замените исходные расходы и ставки.</t>
  </si>
  <si>
    <t>Показатель</t>
  </si>
  <si>
    <t>Значение</t>
  </si>
  <si>
    <t>Основание / формула</t>
  </si>
  <si>
    <t>Число радиаторов</t>
  </si>
  <si>
    <t>Количество из строки 11 листа ВОР</t>
  </si>
  <si>
    <t>Приборов в измерителе</t>
  </si>
  <si>
    <t>Измеритель радиаторной нормы</t>
  </si>
  <si>
    <t>Количество сметной позиции</t>
  </si>
  <si>
    <t>ед. нормы</t>
  </si>
  <si>
    <t>Число приборов / 100</t>
  </si>
  <si>
    <t>Подъёмник на 100 шт</t>
  </si>
  <si>
    <t>маш.-ч</t>
  </si>
  <si>
    <t>ГЭСНр 65-02-008-01: расход на измеритель</t>
  </si>
  <si>
    <t>Подъёмник на объём позиции</t>
  </si>
  <si>
    <t>Количество × расход на измеритель</t>
  </si>
  <si>
    <t>ФЕРр ФСНБ-2020: базисный уровень цен 2001 г.</t>
  </si>
  <si>
    <t>Шифр ФЕРр</t>
  </si>
  <si>
    <t>Составляющая</t>
  </si>
  <si>
    <t>На 100 шт</t>
  </si>
  <si>
    <t>На объём позиции</t>
  </si>
  <si>
    <t>Оплата труда рабочих (ОЗП)</t>
  </si>
  <si>
    <t>руб.</t>
  </si>
  <si>
    <t>Эксплуатация машин (ЭМ)</t>
  </si>
  <si>
    <t>Материалы</t>
  </si>
  <si>
    <t>Зарплата машинистов внутри ЭМ (ЗПМ)</t>
  </si>
  <si>
    <t>Базисные прямые затраты</t>
  </si>
  <si>
    <t>ФОТ для последующих начислений</t>
  </si>
  <si>
    <t>Итог хранит полную точность; отображение рублей округлено до копеек.</t>
  </si>
  <si>
    <t>ЗПМ уже внутри ЭМ. Зоны ГЭСНр и ФЕРр не складывают.</t>
  </si>
  <si>
    <t>Для текущего расчёта</t>
  </si>
  <si>
    <t>Исходные данные</t>
  </si>
  <si>
    <t>Заполняют для объекта</t>
  </si>
  <si>
    <t>Метод расчёта</t>
  </si>
  <si>
    <t>Территория и период</t>
  </si>
  <si>
    <t>Ценовые данные / индексы</t>
  </si>
  <si>
    <t>Основание НР и СП</t>
  </si>
  <si>
    <t>Проверка позиции перед согласованием</t>
  </si>
  <si>
    <t>Что проверить</t>
  </si>
  <si>
    <t>Результат</t>
  </si>
  <si>
    <t>Подтверждающий документ</t>
  </si>
  <si>
    <t>Ответственный</t>
  </si>
  <si>
    <t>Дата</t>
  </si>
  <si>
    <t>Тип прибора и масса одного прибора подтверждены</t>
  </si>
  <si>
    <t>Количество и участок подтверждены ВОР</t>
  </si>
  <si>
    <t>Шифр, измеритель и редакция базы проверены</t>
  </si>
  <si>
    <t>Технология соответствует выбранной норме</t>
  </si>
  <si>
    <t>Снятие не повторяет промывку, перегруппировку или ремонт секций</t>
  </si>
  <si>
    <t>Слив, трубы, монтаж, испытания и вывоз обоснованы отдельно</t>
  </si>
  <si>
    <t>Сохранение или утилизация определены документацией</t>
  </si>
  <si>
    <t>Для текущего расчёта заданы метод, территория, период и цены</t>
  </si>
  <si>
    <t>Основание НР/СП и отсутствие повторного учёта ЗПМ проверены</t>
  </si>
  <si>
    <t>Пустой результат проверки означает, что проверка ещё не завершена.</t>
  </si>
  <si>
    <t>Пример содержит исходные данные и расчёт, подтверждения за проверяющего не проставлены.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</si>
</sst>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dd.mm.yyyy"/>
  </numFmts>
  <fonts count="5" x14ac:knownFonts="1">
    <font>
      <color theme="1"/>
      <family val="2"/>
      <scheme val="minor"/>
      <sz val="11"/>
      <name val="Calibri"/>
    </font>
    <font>
      <b/>
      <color rgb="593A2B"/>
      <sz val="14"/>
      <name val="Arial"/>
    </font>
    <font>
      <color rgb="30271F"/>
      <sz val="10"/>
      <name val="Arial"/>
    </font>
    <font>
      <b/>
      <color rgb="FFFFFF"/>
      <sz val="10"/>
      <name val="Arial"/>
    </font>
    <font>
      <b/>
      <color rgb="593A2B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CC"/>
      </patternFill>
    </fill>
    <fill>
      <patternFill patternType="solid">
        <fgColor rgb="593A2B"/>
      </patternFill>
    </fill>
  </fills>
  <borders count="2">
    <border>
      <left/>
      <right/>
      <top/>
      <bottom/>
      <diagonal/>
    </border>
    <border>
      <left/>
      <right/>
      <top style="thin">
        <color rgb="D9D2CC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" fontId="0" fillId="2" borderId="0" xfId="0" applyNumberFormat="1" applyFill="1"/>
    <xf numFmtId="0" fontId="0" fillId="2" borderId="0" xfId="0" applyFill="1"/>
    <xf numFmtId="1" fontId="2" fillId="0" borderId="0" xfId="0" applyNumberFormat="1" applyFont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2" fontId="0" fillId="2" borderId="0" xfId="0" applyNumberFormat="1" applyFill="1"/>
    <xf numFmtId="2" fontId="2" fillId="0" borderId="0" xfId="0" applyNumberFormat="1" applyFont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165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 showGridLines="0">
      <pane xSplit="1" ySplit="10" topLeftCell="B11" activePane="bottomRight" state="frozen"/>
      <selection pane="bottomRight"/>
    </sheetView>
  </sheetViews>
  <sheetFormatPr defaultRowHeight="25" outlineLevelRow="0" outlineLevelCol="0" x14ac:dyDescent="55" customHeight="1"/>
  <cols>
    <col min="1" max="1" width="6" customWidth="1"/>
    <col min="2" max="2" width="22" customWidth="1"/>
    <col min="3" max="3" width="44" customWidth="1"/>
    <col min="4" max="4" width="19" customWidth="1"/>
    <col min="5" max="5" width="16" customWidth="1"/>
    <col min="6" max="6" width="19" customWidth="1"/>
    <col min="7" max="7" width="24" customWidth="1"/>
    <col min="8" max="8" width="13" customWidth="1"/>
    <col min="9" max="9" width="11" customWidth="1"/>
    <col min="10" max="10" width="23" customWidth="1"/>
    <col min="11" max="11" width="28" customWidth="1"/>
    <col min="12" max="12" width="27" customWidth="1"/>
  </cols>
  <sheetData>
    <row r="2" ht="34" customHeight="1" spans="1:12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ht="28" customHeight="1" spans="1:12" x14ac:dyDescent="0.25">
      <c r="A4" s="2" t="s">
        <v>1</v>
      </c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</row>
    <row r="5" ht="28" customHeight="1" spans="1:12" x14ac:dyDescent="0.25">
      <c r="A5" s="2" t="s">
        <v>3</v>
      </c>
      <c r="B5" s="2"/>
      <c r="C5" s="2"/>
      <c r="D5" s="3" t="s">
        <v>2</v>
      </c>
      <c r="E5" s="3"/>
      <c r="F5" s="3"/>
      <c r="G5" s="3"/>
      <c r="H5" s="3"/>
      <c r="I5" s="3"/>
      <c r="J5" s="3"/>
      <c r="K5" s="3"/>
      <c r="L5" s="3"/>
    </row>
    <row r="6" ht="28" customHeight="1" spans="1:12" x14ac:dyDescent="0.25">
      <c r="A6" s="2" t="s">
        <v>4</v>
      </c>
      <c r="B6" s="2"/>
      <c r="C6" s="2"/>
      <c r="D6" s="3" t="s">
        <v>2</v>
      </c>
      <c r="E6" s="3"/>
      <c r="F6" s="3"/>
      <c r="G6" s="3"/>
      <c r="H6" s="3"/>
      <c r="I6" s="3"/>
      <c r="J6" s="3"/>
      <c r="K6" s="3"/>
      <c r="L6" s="3"/>
    </row>
    <row r="7" ht="28" customHeight="1" spans="1:12" x14ac:dyDescent="0.25">
      <c r="A7" s="2" t="s">
        <v>5</v>
      </c>
      <c r="B7" s="2"/>
      <c r="C7" s="2"/>
      <c r="D7" s="3" t="s">
        <v>2</v>
      </c>
      <c r="E7" s="3"/>
      <c r="F7" s="3"/>
      <c r="G7" s="3"/>
      <c r="H7" s="3"/>
      <c r="I7" s="3"/>
      <c r="J7" s="3"/>
      <c r="K7" s="3"/>
      <c r="L7" s="3"/>
    </row>
    <row r="8" ht="28" customHeight="1" spans="1:12" x14ac:dyDescent="0.25">
      <c r="A8" s="2" t="s">
        <v>6</v>
      </c>
      <c r="B8" s="2"/>
      <c r="C8" s="2"/>
      <c r="D8" s="3"/>
      <c r="E8" s="3"/>
      <c r="F8" s="3"/>
      <c r="G8" s="2" t="s">
        <v>7</v>
      </c>
      <c r="H8" s="2"/>
      <c r="I8" s="2"/>
      <c r="J8" s="3"/>
      <c r="K8" s="3"/>
      <c r="L8" s="3"/>
    </row>
    <row r="10" ht="52" customHeight="1" spans="1:12" x14ac:dyDescent="0.25">
      <c r="A10" s="4" t="s">
        <v>8</v>
      </c>
      <c r="B10" s="4" t="s">
        <v>9</v>
      </c>
      <c r="C10" s="4" t="s">
        <v>10</v>
      </c>
      <c r="D10" s="4" t="s">
        <v>11</v>
      </c>
      <c r="E10" s="4" t="s">
        <v>12</v>
      </c>
      <c r="F10" s="4" t="s">
        <v>13</v>
      </c>
      <c r="G10" s="4" t="s">
        <v>14</v>
      </c>
      <c r="H10" s="4" t="s">
        <v>15</v>
      </c>
      <c r="I10" s="4" t="s">
        <v>16</v>
      </c>
      <c r="J10" s="4" t="s">
        <v>17</v>
      </c>
      <c r="K10" s="4" t="s">
        <v>18</v>
      </c>
      <c r="L10" s="4" t="s">
        <v>19</v>
      </c>
    </row>
    <row r="11" ht="90" customHeight="1" spans="1:12" x14ac:dyDescent="0.25">
      <c r="A11" s="5">
        <v>1</v>
      </c>
      <c r="B11" s="3" t="s">
        <v>2</v>
      </c>
      <c r="C11" s="3" t="s">
        <v>2</v>
      </c>
      <c r="D11" s="3" t="s">
        <v>2</v>
      </c>
      <c r="E11" s="3" t="s">
        <v>2</v>
      </c>
      <c r="F11" s="3" t="s">
        <v>2</v>
      </c>
      <c r="G11" s="3" t="s">
        <v>2</v>
      </c>
      <c r="H11" s="6"/>
      <c r="I11" s="3" t="s">
        <v>20</v>
      </c>
      <c r="J11" s="3" t="s">
        <v>2</v>
      </c>
      <c r="K11" s="3" t="s">
        <v>2</v>
      </c>
      <c r="L11" s="3" t="s">
        <v>2</v>
      </c>
    </row>
    <row r="12" spans="2:12" x14ac:dyDescent="0.2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2:12" x14ac:dyDescent="0.2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2:12" x14ac:dyDescent="0.2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ht="28" customHeight="1" spans="1:12" x14ac:dyDescent="0.25">
      <c r="A16" s="2" t="s">
        <v>21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ht="28" customHeight="1" spans="1:12" x14ac:dyDescent="0.25">
      <c r="A17" s="2" t="s">
        <v>22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</sheetData>
  <mergeCells count="15">
    <mergeCell ref="A2:L2"/>
    <mergeCell ref="A4:C4"/>
    <mergeCell ref="D4:L4"/>
    <mergeCell ref="A5:C5"/>
    <mergeCell ref="D5:L5"/>
    <mergeCell ref="A6:C6"/>
    <mergeCell ref="D6:L6"/>
    <mergeCell ref="A7:C7"/>
    <mergeCell ref="D7:L7"/>
    <mergeCell ref="A8:C8"/>
    <mergeCell ref="D8:F8"/>
    <mergeCell ref="G8:I8"/>
    <mergeCell ref="J8:L8"/>
    <mergeCell ref="A16:L16"/>
    <mergeCell ref="A17:L17"/>
  </mergeCells>
  <dataValidations count="2">
    <dataValidation type="whole" operator="greaterThanOrEqual" allowBlank="1" showErrorMessage="1" errorTitle="Проверьте число" error="Введите число не меньше нуля." sqref="H11">
      <formula1>0</formula1>
    </dataValidation>
    <dataValidation type="list" allowBlank="1" sqref="J11">
      <formula1>"Сохранение,Утилизация"</formula1>
    </dataValidation>
  </dataValidations>
  <pageMargins left="0.25" right="0.25" top="0.3" bottom="0.3" header="0.1" footer="0.1"/>
  <pageSetup paperSize="8" orientation="landscape" fitToWidth="1" fitToHeight="0"/>
  <headerFooter>
    <oddFooter>&amp;LСметрикс&amp;C&amp;P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6"/>
  <sheetViews>
    <sheetView workbookViewId="0" showGridLines="0">
      <pane ySplit="6" topLeftCell="A7" activePane="bottomLeft" state="frozen"/>
      <selection pane="bottomLeft"/>
    </sheetView>
  </sheetViews>
  <sheetFormatPr defaultRowHeight="25" outlineLevelRow="0" outlineLevelCol="0" x14ac:dyDescent="55" customHeight="1"/>
  <cols>
    <col min="1" max="1" width="19" customWidth="1"/>
    <col min="2" max="2" width="20" customWidth="1"/>
    <col min="3" max="3" width="42" customWidth="1"/>
    <col min="4" max="4" width="13" customWidth="1"/>
    <col min="5" max="5" width="24" customWidth="1"/>
    <col min="6" max="6" width="30" customWidth="1"/>
    <col min="7" max="7" width="49" customWidth="1"/>
    <col min="8" max="8" width="26" customWidth="1"/>
  </cols>
  <sheetData>
    <row r="2" ht="34" customHeight="1" spans="1:8" x14ac:dyDescent="0.25">
      <c r="A2" s="1" t="s">
        <v>23</v>
      </c>
      <c r="B2" s="1"/>
      <c r="C2" s="1"/>
      <c r="D2" s="1"/>
      <c r="E2" s="1"/>
      <c r="F2" s="1"/>
      <c r="G2" s="1"/>
      <c r="H2" s="1"/>
    </row>
    <row r="4" ht="28" customHeight="1" spans="1:2" x14ac:dyDescent="0.25">
      <c r="A4" s="2" t="s">
        <v>24</v>
      </c>
      <c r="B4" s="2" t="s">
        <v>25</v>
      </c>
    </row>
    <row r="6" ht="45" customHeight="1" spans="1:8" x14ac:dyDescent="0.25">
      <c r="A6" s="4" t="s">
        <v>24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  <c r="H6" s="4" t="s">
        <v>32</v>
      </c>
    </row>
    <row r="7" ht="72" customHeight="1" spans="1:8" x14ac:dyDescent="0.25">
      <c r="A7" s="2" t="s">
        <v>25</v>
      </c>
      <c r="B7" s="2" t="s">
        <v>33</v>
      </c>
      <c r="C7" s="2" t="s">
        <v>34</v>
      </c>
      <c r="D7" s="2" t="s">
        <v>35</v>
      </c>
      <c r="E7" s="2" t="s">
        <v>36</v>
      </c>
      <c r="F7" s="3" t="s">
        <v>2</v>
      </c>
      <c r="G7" s="2" t="s">
        <v>37</v>
      </c>
      <c r="H7" s="3" t="s">
        <v>2</v>
      </c>
    </row>
    <row r="8" ht="72" customHeight="1" spans="1:8" x14ac:dyDescent="0.25">
      <c r="A8" s="2" t="s">
        <v>25</v>
      </c>
      <c r="B8" s="2" t="s">
        <v>38</v>
      </c>
      <c r="C8" s="2" t="s">
        <v>39</v>
      </c>
      <c r="D8" s="2" t="s">
        <v>35</v>
      </c>
      <c r="E8" s="2" t="s">
        <v>40</v>
      </c>
      <c r="F8" s="3" t="s">
        <v>2</v>
      </c>
      <c r="G8" s="2" t="s">
        <v>37</v>
      </c>
      <c r="H8" s="3" t="s">
        <v>2</v>
      </c>
    </row>
    <row r="9" ht="72" customHeight="1" spans="1:8" x14ac:dyDescent="0.25">
      <c r="A9" s="2" t="s">
        <v>25</v>
      </c>
      <c r="B9" s="2" t="s">
        <v>41</v>
      </c>
      <c r="C9" s="2" t="s">
        <v>42</v>
      </c>
      <c r="D9" s="2" t="s">
        <v>35</v>
      </c>
      <c r="E9" s="2" t="s">
        <v>43</v>
      </c>
      <c r="F9" s="3" t="s">
        <v>2</v>
      </c>
      <c r="G9" s="2" t="s">
        <v>37</v>
      </c>
      <c r="H9" s="3" t="s">
        <v>2</v>
      </c>
    </row>
    <row r="10" ht="72" customHeight="1" spans="1:8" x14ac:dyDescent="0.25">
      <c r="A10" s="2" t="s">
        <v>25</v>
      </c>
      <c r="B10" s="2" t="s">
        <v>44</v>
      </c>
      <c r="C10" s="2" t="s">
        <v>45</v>
      </c>
      <c r="D10" s="2" t="s">
        <v>35</v>
      </c>
      <c r="E10" s="2" t="s">
        <v>46</v>
      </c>
      <c r="F10" s="3" t="s">
        <v>2</v>
      </c>
      <c r="G10" s="2" t="s">
        <v>37</v>
      </c>
      <c r="H10" s="3" t="s">
        <v>2</v>
      </c>
    </row>
    <row r="11" ht="72" customHeight="1" spans="1:8" x14ac:dyDescent="0.25">
      <c r="A11" s="2" t="s">
        <v>25</v>
      </c>
      <c r="B11" s="2" t="s">
        <v>47</v>
      </c>
      <c r="C11" s="2" t="s">
        <v>48</v>
      </c>
      <c r="D11" s="2" t="s">
        <v>49</v>
      </c>
      <c r="E11" s="2" t="s">
        <v>50</v>
      </c>
      <c r="F11" s="3" t="s">
        <v>2</v>
      </c>
      <c r="G11" s="2" t="s">
        <v>37</v>
      </c>
      <c r="H11" s="3" t="s">
        <v>2</v>
      </c>
    </row>
    <row r="12" ht="72" customHeight="1" spans="1:8" x14ac:dyDescent="0.25">
      <c r="A12" s="2" t="s">
        <v>25</v>
      </c>
      <c r="B12" s="2" t="s">
        <v>51</v>
      </c>
      <c r="C12" s="2" t="s">
        <v>52</v>
      </c>
      <c r="D12" s="2" t="s">
        <v>35</v>
      </c>
      <c r="E12" s="2" t="s">
        <v>53</v>
      </c>
      <c r="F12" s="3" t="s">
        <v>2</v>
      </c>
      <c r="G12" s="2" t="s">
        <v>37</v>
      </c>
      <c r="H12" s="3" t="s">
        <v>2</v>
      </c>
    </row>
    <row r="13" ht="72" customHeight="1" spans="1:8" x14ac:dyDescent="0.25">
      <c r="A13" s="2" t="s">
        <v>25</v>
      </c>
      <c r="B13" s="2" t="s">
        <v>54</v>
      </c>
      <c r="C13" s="2" t="s">
        <v>55</v>
      </c>
      <c r="D13" s="2" t="s">
        <v>35</v>
      </c>
      <c r="E13" s="2" t="s">
        <v>56</v>
      </c>
      <c r="F13" s="3" t="s">
        <v>2</v>
      </c>
      <c r="G13" s="2" t="s">
        <v>37</v>
      </c>
      <c r="H13" s="3" t="s">
        <v>2</v>
      </c>
    </row>
    <row r="15" ht="28" customHeight="1" spans="1:8" x14ac:dyDescent="0.25">
      <c r="A15" s="2" t="s">
        <v>57</v>
      </c>
      <c r="B15" s="2"/>
      <c r="C15" s="2"/>
      <c r="D15" s="2"/>
      <c r="E15" s="2"/>
      <c r="F15" s="2"/>
      <c r="G15" s="2"/>
      <c r="H15" s="2"/>
    </row>
    <row r="16" ht="28" customHeight="1" spans="1:8" x14ac:dyDescent="0.25">
      <c r="A16" s="2" t="s">
        <v>58</v>
      </c>
      <c r="B16" s="2"/>
      <c r="C16" s="2"/>
      <c r="D16" s="2"/>
      <c r="E16" s="2"/>
      <c r="F16" s="2"/>
      <c r="G16" s="2"/>
      <c r="H16" s="2"/>
    </row>
  </sheetData>
  <mergeCells count="3">
    <mergeCell ref="A2:H2"/>
    <mergeCell ref="A15:H15"/>
    <mergeCell ref="A16:H16"/>
  </mergeCells>
  <dataValidations count="2">
    <dataValidation type="list" allowBlank="1" sqref="H10:H13">
      <formula1>"Подтверждено,Требует уточнения,Не соответствует"</formula1>
    </dataValidation>
    <dataValidation type="list" allowBlank="1" sqref="H7:H13">
      <formula1>"Подтверждено,Требует уточнения,Не соответствует"</formula1>
    </dataValidation>
  </dataValidations>
  <pageMargins left="0.25" right="0.25" top="0.3" bottom="0.3" header="0.1" footer="0.1"/>
  <pageSetup paperSize="9" orientation="landscape" fitToWidth="1" fitToHeight="0"/>
  <headerFooter>
    <oddFooter>&amp;LСметрикс&amp;C&amp;P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1"/>
  <sheetViews>
    <sheetView workbookViewId="0" showGridLines="0"/>
  </sheetViews>
  <sheetFormatPr defaultRowHeight="25" outlineLevelRow="0" outlineLevelCol="0" x14ac:dyDescent="55" customHeight="1"/>
  <cols>
    <col min="1" max="1" width="56" customWidth="1"/>
    <col min="2" max="2" width="20" customWidth="1"/>
    <col min="3" max="3" width="16" customWidth="1"/>
    <col min="4" max="4" width="66" customWidth="1"/>
  </cols>
  <sheetData>
    <row r="2" ht="34" customHeight="1" spans="1:4" x14ac:dyDescent="0.25">
      <c r="A2" s="1" t="s">
        <v>59</v>
      </c>
      <c r="B2" s="1"/>
      <c r="C2" s="1"/>
      <c r="D2" s="1"/>
    </row>
    <row r="4" ht="28" customHeight="1" spans="1:4" x14ac:dyDescent="0.25">
      <c r="A4" s="2" t="s">
        <v>60</v>
      </c>
      <c r="B4" s="3" t="s">
        <v>2</v>
      </c>
      <c r="C4" s="2" t="s">
        <v>2</v>
      </c>
      <c r="D4" s="2" t="s">
        <v>61</v>
      </c>
    </row>
    <row r="5" ht="40" customHeight="1" spans="1:4" x14ac:dyDescent="0.25">
      <c r="A5" s="4" t="s">
        <v>62</v>
      </c>
      <c r="B5" s="4" t="s">
        <v>63</v>
      </c>
      <c r="C5" s="4" t="s">
        <v>16</v>
      </c>
      <c r="D5" s="4" t="s">
        <v>64</v>
      </c>
    </row>
    <row r="6" ht="28" customHeight="1" spans="1:4" x14ac:dyDescent="0.25">
      <c r="A6" s="2" t="s">
        <v>65</v>
      </c>
      <c r="B6" s="8" t="str">
        <f>IF('ВОР'!H11="","",'ВОР'!H11)</f>
        <v/>
      </c>
      <c r="C6" s="2" t="s">
        <v>20</v>
      </c>
      <c r="D6" s="2" t="s">
        <v>66</v>
      </c>
    </row>
    <row r="7" ht="28" customHeight="1" spans="1:4" x14ac:dyDescent="0.25">
      <c r="A7" s="2" t="s">
        <v>67</v>
      </c>
      <c r="B7" s="5">
        <v>100</v>
      </c>
      <c r="C7" s="2" t="s">
        <v>20</v>
      </c>
      <c r="D7" s="2" t="s">
        <v>68</v>
      </c>
    </row>
    <row r="8" ht="28" customHeight="1" spans="1:4" x14ac:dyDescent="0.25">
      <c r="A8" s="2" t="s">
        <v>69</v>
      </c>
      <c r="B8" s="9" t="str">
        <f>IF(B6="","",B6/B7)</f>
        <v/>
      </c>
      <c r="C8" s="2" t="s">
        <v>70</v>
      </c>
      <c r="D8" s="2" t="s">
        <v>71</v>
      </c>
    </row>
    <row r="9" ht="28" customHeight="1" spans="1:4" x14ac:dyDescent="0.25">
      <c r="A9" s="2" t="s">
        <v>72</v>
      </c>
      <c r="B9" s="7"/>
      <c r="C9" s="2" t="s">
        <v>73</v>
      </c>
      <c r="D9" s="2" t="s">
        <v>74</v>
      </c>
    </row>
    <row r="10" ht="28" customHeight="1" spans="1:4" x14ac:dyDescent="0.25">
      <c r="A10" s="2" t="s">
        <v>75</v>
      </c>
      <c r="B10" s="10" t="str">
        <f>IF(OR(B8="",B9=""),"",B8*B9)</f>
        <v/>
      </c>
      <c r="C10" s="2" t="s">
        <v>73</v>
      </c>
      <c r="D10" s="2" t="s">
        <v>76</v>
      </c>
    </row>
    <row r="12" ht="28" customHeight="1" spans="1:4" x14ac:dyDescent="0.25">
      <c r="A12" s="2" t="s">
        <v>77</v>
      </c>
      <c r="B12" s="2"/>
      <c r="C12" s="2"/>
      <c r="D12" s="2"/>
    </row>
    <row r="13" ht="28" customHeight="1" spans="1:4" x14ac:dyDescent="0.25">
      <c r="A13" s="2" t="s">
        <v>78</v>
      </c>
      <c r="B13" s="2"/>
      <c r="C13" s="2"/>
      <c r="D13" s="2"/>
    </row>
    <row r="14" ht="40" customHeight="1" spans="1:4" x14ac:dyDescent="0.25">
      <c r="A14" s="4" t="s">
        <v>79</v>
      </c>
      <c r="B14" s="4" t="s">
        <v>80</v>
      </c>
      <c r="C14" s="4" t="s">
        <v>16</v>
      </c>
      <c r="D14" s="4" t="s">
        <v>81</v>
      </c>
    </row>
    <row r="15" ht="33" customHeight="1" spans="1:4" x14ac:dyDescent="0.25">
      <c r="A15" s="2" t="s">
        <v>82</v>
      </c>
      <c r="B15" s="11"/>
      <c r="C15" s="2" t="s">
        <v>83</v>
      </c>
      <c r="D15" s="12" t="str">
        <f>IF(OR(B8="",B15=""),"",B8*B15)</f>
        <v/>
      </c>
    </row>
    <row r="16" ht="33" customHeight="1" spans="1:4" x14ac:dyDescent="0.25">
      <c r="A16" s="2" t="s">
        <v>84</v>
      </c>
      <c r="B16" s="11"/>
      <c r="C16" s="2" t="s">
        <v>83</v>
      </c>
      <c r="D16" s="12" t="str">
        <f>IF(OR(B8="",B16=""),"",B8*B16)</f>
        <v/>
      </c>
    </row>
    <row r="17" ht="33" customHeight="1" spans="1:4" x14ac:dyDescent="0.25">
      <c r="A17" s="2" t="s">
        <v>85</v>
      </c>
      <c r="B17" s="11"/>
      <c r="C17" s="2" t="s">
        <v>83</v>
      </c>
      <c r="D17" s="12" t="str">
        <f>IF(OR(B8="",B17=""),"",B8*B17)</f>
        <v/>
      </c>
    </row>
    <row r="18" ht="33" customHeight="1" spans="1:4" x14ac:dyDescent="0.25">
      <c r="A18" s="2" t="s">
        <v>86</v>
      </c>
      <c r="B18" s="11"/>
      <c r="C18" s="2" t="s">
        <v>83</v>
      </c>
      <c r="D18" s="12" t="str">
        <f>IF(OR(B8="",B18=""),"",B8*B18)</f>
        <v/>
      </c>
    </row>
    <row r="20" ht="28" customHeight="1" spans="1:4" x14ac:dyDescent="0.25">
      <c r="A20" s="2" t="s">
        <v>87</v>
      </c>
      <c r="C20" s="2" t="s">
        <v>83</v>
      </c>
      <c r="D20" s="13" t="str">
        <f>IF(OR(D15="",D16="",D17=""),"",D15+D16+D17)</f>
        <v/>
      </c>
    </row>
    <row r="21" ht="28" customHeight="1" spans="1:4" x14ac:dyDescent="0.25">
      <c r="A21" s="2" t="s">
        <v>88</v>
      </c>
      <c r="C21" s="2" t="s">
        <v>83</v>
      </c>
      <c r="D21" s="13" t="str">
        <f>IF(OR(D15="",D18=""),"",D15+D18)</f>
        <v/>
      </c>
    </row>
    <row r="23" ht="28" customHeight="1" spans="1:4" x14ac:dyDescent="0.25">
      <c r="A23" s="2" t="s">
        <v>89</v>
      </c>
      <c r="B23" s="2"/>
      <c r="C23" s="2"/>
      <c r="D23" s="2"/>
    </row>
    <row r="24" ht="28" customHeight="1" spans="1:4" x14ac:dyDescent="0.25">
      <c r="A24" s="2" t="s">
        <v>90</v>
      </c>
      <c r="B24" s="2"/>
      <c r="C24" s="2"/>
      <c r="D24" s="2"/>
    </row>
    <row r="26" ht="40" customHeight="1" spans="1:4" x14ac:dyDescent="0.25">
      <c r="A26" s="4" t="s">
        <v>91</v>
      </c>
      <c r="B26" s="4" t="s">
        <v>92</v>
      </c>
      <c r="C26" s="4" t="s">
        <v>2</v>
      </c>
      <c r="D26" s="4" t="s">
        <v>93</v>
      </c>
    </row>
    <row r="27" ht="28" customHeight="1" spans="1:4" x14ac:dyDescent="0.25">
      <c r="A27" s="2" t="s">
        <v>94</v>
      </c>
      <c r="B27" s="2"/>
      <c r="C27" s="2"/>
      <c r="D27" s="2"/>
    </row>
    <row r="28" ht="28" customHeight="1" spans="1:4" x14ac:dyDescent="0.25">
      <c r="A28" s="2" t="s">
        <v>95</v>
      </c>
      <c r="B28" s="2"/>
      <c r="C28" s="2"/>
      <c r="D28" s="2"/>
    </row>
    <row r="29" ht="28" customHeight="1" spans="1:4" x14ac:dyDescent="0.25">
      <c r="A29" s="2" t="s">
        <v>96</v>
      </c>
      <c r="B29" s="2"/>
      <c r="C29" s="2"/>
      <c r="D29" s="2"/>
    </row>
    <row r="30" ht="28" customHeight="1" spans="1:4" x14ac:dyDescent="0.25">
      <c r="A30" s="2" t="s">
        <v>97</v>
      </c>
      <c r="B30" s="2"/>
      <c r="C30" s="2"/>
      <c r="D30" s="2"/>
    </row>
    <row r="31" ht="28" customHeight="1" spans="1:4" x14ac:dyDescent="0.25">
      <c r="A31" s="2" t="s">
        <v>7</v>
      </c>
      <c r="B31" s="2"/>
      <c r="C31" s="2"/>
      <c r="D31" s="2"/>
    </row>
  </sheetData>
  <mergeCells count="10">
    <mergeCell ref="A2:D2"/>
    <mergeCell ref="A12:D12"/>
    <mergeCell ref="A13:D13"/>
    <mergeCell ref="A23:D23"/>
    <mergeCell ref="A24:D24"/>
    <mergeCell ref="A27:D27"/>
    <mergeCell ref="A28:D28"/>
    <mergeCell ref="A29:D29"/>
    <mergeCell ref="A30:D30"/>
    <mergeCell ref="A31:D31"/>
  </mergeCells>
  <dataValidations count="2">
    <dataValidation type="decimal" operator="greaterThanOrEqual" allowBlank="1" showErrorMessage="1" errorTitle="Проверьте число" error="Введите число не меньше нуля." sqref="B15:B18">
      <formula1>0</formula1>
    </dataValidation>
    <dataValidation type="decimal" operator="greaterThanOrEqual" allowBlank="1" showErrorMessage="1" errorTitle="Проверьте число" error="Введите число не меньше нуля." sqref="B9">
      <formula1>0</formula1>
    </dataValidation>
  </dataValidations>
  <pageMargins left="0.25" right="0.25" top="0.3" bottom="0.3" header="0.1" footer="0.1"/>
  <pageSetup paperSize="9" orientation="landscape" fitToWidth="1" fitToHeight="0"/>
  <headerFooter>
    <oddFooter>&amp;LСметрикс&amp;C&amp;P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7"/>
  <sheetViews>
    <sheetView workbookViewId="0" showGridLines="0"/>
  </sheetViews>
  <sheetFormatPr defaultRowHeight="25" outlineLevelRow="0" outlineLevelCol="0" x14ac:dyDescent="55" customHeight="1"/>
  <cols>
    <col min="1" max="1" width="8" customWidth="1"/>
    <col min="2" max="2" width="63" customWidth="1"/>
    <col min="3" max="3" width="22" customWidth="1"/>
    <col min="4" max="4" width="43" customWidth="1"/>
    <col min="5" max="5" width="24" customWidth="1"/>
    <col min="6" max="6" width="18" customWidth="1"/>
  </cols>
  <sheetData>
    <row r="2" ht="34" customHeight="1" spans="1:6" x14ac:dyDescent="0.25">
      <c r="A2" s="1" t="s">
        <v>98</v>
      </c>
      <c r="B2" s="1"/>
      <c r="C2" s="1"/>
      <c r="D2" s="1"/>
      <c r="E2" s="1"/>
      <c r="F2" s="1"/>
    </row>
    <row r="5" ht="42" customHeight="1" spans="1:6" x14ac:dyDescent="0.25">
      <c r="A5" s="4" t="s">
        <v>8</v>
      </c>
      <c r="B5" s="4" t="s">
        <v>99</v>
      </c>
      <c r="C5" s="4" t="s">
        <v>100</v>
      </c>
      <c r="D5" s="4" t="s">
        <v>101</v>
      </c>
      <c r="E5" s="4" t="s">
        <v>102</v>
      </c>
      <c r="F5" s="4" t="s">
        <v>103</v>
      </c>
    </row>
    <row r="6" ht="48" customHeight="1" spans="1:6" x14ac:dyDescent="0.25">
      <c r="A6" s="5">
        <v>1</v>
      </c>
      <c r="B6" s="2" t="s">
        <v>104</v>
      </c>
      <c r="C6" s="3" t="s">
        <v>2</v>
      </c>
      <c r="D6" s="3" t="s">
        <v>2</v>
      </c>
      <c r="E6" s="3" t="s">
        <v>2</v>
      </c>
      <c r="F6" s="14"/>
    </row>
    <row r="7" ht="48" customHeight="1" spans="1:6" x14ac:dyDescent="0.25">
      <c r="A7" s="5">
        <v>2</v>
      </c>
      <c r="B7" s="2" t="s">
        <v>105</v>
      </c>
      <c r="C7" s="3" t="s">
        <v>2</v>
      </c>
      <c r="D7" s="3" t="s">
        <v>2</v>
      </c>
      <c r="E7" s="3" t="s">
        <v>2</v>
      </c>
      <c r="F7" s="14"/>
    </row>
    <row r="8" ht="48" customHeight="1" spans="1:6" x14ac:dyDescent="0.25">
      <c r="A8" s="5">
        <v>3</v>
      </c>
      <c r="B8" s="2" t="s">
        <v>106</v>
      </c>
      <c r="C8" s="3" t="s">
        <v>2</v>
      </c>
      <c r="D8" s="3" t="s">
        <v>2</v>
      </c>
      <c r="E8" s="3" t="s">
        <v>2</v>
      </c>
      <c r="F8" s="14"/>
    </row>
    <row r="9" ht="48" customHeight="1" spans="1:6" x14ac:dyDescent="0.25">
      <c r="A9" s="5">
        <v>4</v>
      </c>
      <c r="B9" s="2" t="s">
        <v>107</v>
      </c>
      <c r="C9" s="3" t="s">
        <v>2</v>
      </c>
      <c r="D9" s="3" t="s">
        <v>2</v>
      </c>
      <c r="E9" s="3" t="s">
        <v>2</v>
      </c>
      <c r="F9" s="14"/>
    </row>
    <row r="10" ht="48" customHeight="1" spans="1:6" x14ac:dyDescent="0.25">
      <c r="A10" s="5">
        <v>5</v>
      </c>
      <c r="B10" s="2" t="s">
        <v>108</v>
      </c>
      <c r="C10" s="3" t="s">
        <v>2</v>
      </c>
      <c r="D10" s="3" t="s">
        <v>2</v>
      </c>
      <c r="E10" s="3" t="s">
        <v>2</v>
      </c>
      <c r="F10" s="14"/>
    </row>
    <row r="11" ht="48" customHeight="1" spans="1:6" x14ac:dyDescent="0.25">
      <c r="A11" s="5">
        <v>6</v>
      </c>
      <c r="B11" s="2" t="s">
        <v>109</v>
      </c>
      <c r="C11" s="3" t="s">
        <v>2</v>
      </c>
      <c r="D11" s="3" t="s">
        <v>2</v>
      </c>
      <c r="E11" s="3" t="s">
        <v>2</v>
      </c>
      <c r="F11" s="14"/>
    </row>
    <row r="12" ht="48" customHeight="1" spans="1:6" x14ac:dyDescent="0.25">
      <c r="A12" s="5">
        <v>7</v>
      </c>
      <c r="B12" s="2" t="s">
        <v>110</v>
      </c>
      <c r="C12" s="3" t="s">
        <v>2</v>
      </c>
      <c r="D12" s="3" t="s">
        <v>2</v>
      </c>
      <c r="E12" s="3" t="s">
        <v>2</v>
      </c>
      <c r="F12" s="14"/>
    </row>
    <row r="13" ht="48" customHeight="1" spans="1:6" x14ac:dyDescent="0.25">
      <c r="A13" s="5">
        <v>8</v>
      </c>
      <c r="B13" s="2" t="s">
        <v>111</v>
      </c>
      <c r="C13" s="3" t="s">
        <v>2</v>
      </c>
      <c r="D13" s="3" t="s">
        <v>2</v>
      </c>
      <c r="E13" s="3" t="s">
        <v>2</v>
      </c>
      <c r="F13" s="14"/>
    </row>
    <row r="14" ht="48" customHeight="1" spans="1:6" x14ac:dyDescent="0.25">
      <c r="A14" s="5">
        <v>9</v>
      </c>
      <c r="B14" s="2" t="s">
        <v>112</v>
      </c>
      <c r="C14" s="3" t="s">
        <v>2</v>
      </c>
      <c r="D14" s="3" t="s">
        <v>2</v>
      </c>
      <c r="E14" s="3" t="s">
        <v>2</v>
      </c>
      <c r="F14" s="14"/>
    </row>
    <row r="16" ht="28" customHeight="1" spans="1:6" x14ac:dyDescent="0.25">
      <c r="A16" s="2" t="s">
        <v>113</v>
      </c>
      <c r="B16" s="2"/>
      <c r="C16" s="2"/>
      <c r="D16" s="2"/>
      <c r="E16" s="2"/>
      <c r="F16" s="2"/>
    </row>
    <row r="17" ht="28" customHeight="1" spans="1:6" x14ac:dyDescent="0.25">
      <c r="A17" s="2" t="s">
        <v>114</v>
      </c>
      <c r="B17" s="2"/>
      <c r="C17" s="2"/>
      <c r="D17" s="2"/>
      <c r="E17" s="2"/>
      <c r="F17" s="2"/>
    </row>
  </sheetData>
  <mergeCells count="3">
    <mergeCell ref="A2:F2"/>
    <mergeCell ref="A16:F16"/>
    <mergeCell ref="A17:F17"/>
  </mergeCells>
  <dataValidations count="2">
    <dataValidation type="list" allowBlank="1" sqref="C10:C14">
      <formula1>"Подтверждено,Требует уточнения,Не применимо"</formula1>
    </dataValidation>
    <dataValidation type="list" allowBlank="1" sqref="C6:C14">
      <formula1>"Подтверждено,Требует уточнения,Не применимо"</formula1>
    </dataValidation>
  </dataValidations>
  <pageMargins left="0.25" right="0.25" top="0.3" bottom="0.3" header="0.1" footer="0.1"/>
  <pageSetup paperSize="9" orientation="landscape" fitToWidth="1" fitToHeight="0"/>
  <headerFooter>
    <oddFooter>&amp;LСметрикс&amp;C&amp;P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Расчёт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2026-10-07T05:11:57Z</dcterms:modified>
</cp:coreProperties>
</file>