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ыбор нормы" state="visible" r:id="rId4"/>
    <sheet sheetId="2" name="Расчёт 240 м²" state="visible" r:id="rId5"/>
    <sheet sheetId="3" name="ВОР и проверка" state="visible" r:id="rId6"/>
  </sheets>
  <definedNames>
    <definedName name="_xlnm.Print_Area" localSheetId="0">'Выбор нормы'!$A1:$J21</definedName>
    <definedName name="_xlnm.Print_Titles" localSheetId="0">'Выбор нормы'!$1:$5</definedName>
    <definedName name="_xlnm.Print_Area" localSheetId="1">'Расчёт 240 м²'!$A1:$D34</definedName>
    <definedName name="_xlnm.Print_Area" localSheetId="2">'ВОР и проверка'!$A1:$L22</definedName>
    <definedName name="_xlnm.Print_Titles" localSheetId="2">'ВОР и проверка'!$1:$7</definedName>
  </definedNames>
  <calcPr calcId="171027" fullCalcOnLoad="1"/>
</workbook>
</file>

<file path=xl/sharedStrings.xml><?xml version="1.0" encoding="utf-8"?>
<sst xmlns="http://schemas.openxmlformats.org/spreadsheetml/2006/main" count="214" uniqueCount="170">
  <si>
    <t>Демонтаж потолка: выбор по конструкции и составу работ</t>
  </si>
  <si>
    <t>ГЭСН и ГЭСНр ФСНБ-2022. Аналоги ФЕР и ФЕРр: ФСНБ-2020, соответствие по технологии.</t>
  </si>
  <si>
    <t>Конструкция</t>
  </si>
  <si>
    <t>Снимаемые элементы</t>
  </si>
  <si>
    <t>Сохраняемые элементы</t>
  </si>
  <si>
    <t>База и редакция</t>
  </si>
  <si>
    <t>Шифр</t>
  </si>
  <si>
    <t>Название нормы</t>
  </si>
  <si>
    <t>Измеритель</t>
  </si>
  <si>
    <t>Состав работ</t>
  </si>
  <si>
    <t>Аналог ФСНБ-2020</t>
  </si>
  <si>
    <t>Основание выбора</t>
  </si>
  <si>
    <t>Растровые плиты</t>
  </si>
  <si>
    <t>Плиты, каркас, крепления</t>
  </si>
  <si>
    <t>Уточнить по ВОР</t>
  </si>
  <si>
    <t>ГЭСНр ФСНБ-2022</t>
  </si>
  <si>
    <t>63-03-009-01</t>
  </si>
  <si>
    <t>Разборка элементов облицовки потолков с разборкой каркаса: плит растровых</t>
  </si>
  <si>
    <t>100 м2</t>
  </si>
  <si>
    <t>Демонтаж плит. Разборка каркаса. Демонтаж элементов крепления.</t>
  </si>
  <si>
    <t>ФЕРр 63-15-1</t>
  </si>
  <si>
    <t>Полный демонтаж облицовки вместе с каркасом</t>
  </si>
  <si>
    <t>Пластиковые панели</t>
  </si>
  <si>
    <t>Панели и каркас</t>
  </si>
  <si>
    <t>63-03-009-02</t>
  </si>
  <si>
    <t>Разборка элементов облицовки потолков с разборкой каркаса: пластиковых панелей</t>
  </si>
  <si>
    <t>Демонтаж пластиковых панелей. Демонтаж каркаса. Очистка помещений от строительного мусора со сгребанием его в кучи и отноской на расстояние до 20 м.</t>
  </si>
  <si>
    <t>ФЕРр 63-15-2</t>
  </si>
  <si>
    <t>Демонтаж с уборкой и отноской мусора до 20 м</t>
  </si>
  <si>
    <t>Потолочные листы ГКЛ</t>
  </si>
  <si>
    <t>Листы</t>
  </si>
  <si>
    <t>Каркас, если он остаётся по ВОР</t>
  </si>
  <si>
    <t>63-03-004-02</t>
  </si>
  <si>
    <t>Разборка облицовки из гипсокартонных листов: потолков</t>
  </si>
  <si>
    <t>Снятие гипсокартонных листов со складированием годных в штабель.</t>
  </si>
  <si>
    <t>ФЕРр 63-10-2</t>
  </si>
  <si>
    <t>Разборка каркаса в составе не названа</t>
  </si>
  <si>
    <t>Подшивка из строганных досок</t>
  </si>
  <si>
    <t>Подшивка</t>
  </si>
  <si>
    <t>Несущие конструкции по ВОР</t>
  </si>
  <si>
    <t>54-01-003-01</t>
  </si>
  <si>
    <t>Разборка подшивки потолков: чистой из строганных досок</t>
  </si>
  <si>
    <t>Разборка подшивки.</t>
  </si>
  <si>
    <t>ФЕРр 54-3-1</t>
  </si>
  <si>
    <t>Чистая подшивка из досок</t>
  </si>
  <si>
    <t>Подшивка из фанеры</t>
  </si>
  <si>
    <t>54-01-003-02</t>
  </si>
  <si>
    <t>Разборка подшивки потолков: чистой из фанеры</t>
  </si>
  <si>
    <t>ФЕРр 54-3-2</t>
  </si>
  <si>
    <t>Чистая фанерная подшивка</t>
  </si>
  <si>
    <t>Оштукатуренная подшивка</t>
  </si>
  <si>
    <t>Штукатурка, дрань, подшивка</t>
  </si>
  <si>
    <t>54-01-003-03</t>
  </si>
  <si>
    <t>Разборка подшивки потолков: оштукатуренной</t>
  </si>
  <si>
    <t>Отбивка штукатурки. Перерубка драни. Разборка подшивки.</t>
  </si>
  <si>
    <t>ФЕРр 54-3-3</t>
  </si>
  <si>
    <t>Отбивка штукатурки уже входит в состав</t>
  </si>
  <si>
    <t>Деревянный подвесной потолок</t>
  </si>
  <si>
    <t>Хризотилцементные плиты и элементы конструкции по составу</t>
  </si>
  <si>
    <t>ГЭСН ФСНБ-2022</t>
  </si>
  <si>
    <t>46-04-007-05</t>
  </si>
  <si>
    <t>Разборка деревянных подвесных потолков: из плит хризотилцементных</t>
  </si>
  <si>
    <t>Разборка потолка с отвинчиванием шурупов и снятием болтов с несущих балок и деревянных направляющих брусков.</t>
  </si>
  <si>
    <t>ФЕР 46-04-007-05</t>
  </si>
  <si>
    <t>Проверить деревянные направляющие и крепления</t>
  </si>
  <si>
    <t>Звукопоглощающие плиты и элементы конструкции по составу</t>
  </si>
  <si>
    <t>46-04-007-06</t>
  </si>
  <si>
    <t>Разборка деревянных подвесных потолков: из плит звукопоглощающих</t>
  </si>
  <si>
    <t>Разборка потолка с отвинчиванием шурупов и снятием болтов с несущих балок и деревянных направляющих брусков. Разборка плит со сдвижкой их по направляющим и срезка алюминиевых гребенок с направляющими, снятие подвесок со скобами с резкой несущих уголков и раскручиванием болтов.</t>
  </si>
  <si>
    <t>ФЕР 46-04-007-06</t>
  </si>
  <si>
    <t>Проверить операции с направляющими, подвесками и уголками</t>
  </si>
  <si>
    <t>Штукатурка по дереву</t>
  </si>
  <si>
    <t>Отставшая штукатурка</t>
  </si>
  <si>
    <t>Конструкция потолка</t>
  </si>
  <si>
    <t>46-02-009-01</t>
  </si>
  <si>
    <t>Отбивка штукатурки с поверхностей: стен и потолков деревянных</t>
  </si>
  <si>
    <t>Простукивание поверхности. Отбивка отставшей штукатурки.</t>
  </si>
  <si>
    <t>ФЕР 46-02-009-01</t>
  </si>
  <si>
    <t>Отбивка без разборки подшивки</t>
  </si>
  <si>
    <t>Штукатурка по кирпичу</t>
  </si>
  <si>
    <t>46-02-009-02</t>
  </si>
  <si>
    <t>Отбивка штукатурки с поверхностей: стен и потолков кирпичных</t>
  </si>
  <si>
    <t>ФЕР 46-02-009-02</t>
  </si>
  <si>
    <t>Проверить материал основания</t>
  </si>
  <si>
    <t>Комплексная замена: не использовать целиком для одного демонтажа</t>
  </si>
  <si>
    <t>Панели с последующей установкой</t>
  </si>
  <si>
    <t>Каркас</t>
  </si>
  <si>
    <t>63-03-008-01</t>
  </si>
  <si>
    <t>Замена элементов облицовки потолков: пластиковых панелей без замены каркаса</t>
  </si>
  <si>
    <t>Демонтаж пластиковых панелей. Подбор панелей. Разметка и нарезка. Сборка с прирезкой торцов. Установка с креплением и подгонкой по месту. Разметка мест установки плит. Установка плит с выверкой и креплением.</t>
  </si>
  <si>
    <t/>
  </si>
  <si>
    <t>Включает установку облицовки</t>
  </si>
  <si>
    <t>Реечные панели</t>
  </si>
  <si>
    <t>Панели с последующим монтажом</t>
  </si>
  <si>
    <t>63-03-008-02</t>
  </si>
  <si>
    <t>Замена элементов облицовки потолков: реечных без замены каркаса</t>
  </si>
  <si>
    <t>Демонтаж панелей реечного потолка. Монтаж панелей реечного потолка.</t>
  </si>
  <si>
    <t>Содержит демонтаж и монтаж панелей</t>
  </si>
  <si>
    <t>Плиты, каркас, крепления с обратным монтажом</t>
  </si>
  <si>
    <t>63-03-008-03</t>
  </si>
  <si>
    <t>Замена элементов облицовки потолков: плит растровых потолков с заменой каркаса</t>
  </si>
  <si>
    <t>Демонтаж плит. Разборка каркаса. Демонтаж элементов крепления. Установка ранее демонтированных элементов крепления. Сборка и установка ранее демонтированного каркаса. Облицовка плитами потолков.</t>
  </si>
  <si>
    <t>Включает обратную установку креплений и каркаса</t>
  </si>
  <si>
    <t>Основание: составы и измерители соответствующих таблиц ФСНБ. По аналогу ФЕР не переносят ресурсы между редакциями.</t>
  </si>
  <si>
    <t>Объём и базисные прямые затраты</t>
  </si>
  <si>
    <t>Учебный пример: площадь условная, цена из ФЕРр.</t>
  </si>
  <si>
    <t>Площадь по ведомости, м²</t>
  </si>
  <si>
    <t>Редактируемое поле</t>
  </si>
  <si>
    <t>Площадь в единице расценки, м²</t>
  </si>
  <si>
    <t>Количество сметной позиции</t>
  </si>
  <si>
    <t>Площадь / измеритель</t>
  </si>
  <si>
    <t>ФЕРр: базисный уровень цен 2001 г.</t>
  </si>
  <si>
    <t>Расценка</t>
  </si>
  <si>
    <t>ФЕРр 63-15-1, ФСНБ-2020</t>
  </si>
  <si>
    <t>Базисный уровень цен, год</t>
  </si>
  <si>
    <t>Оплата труда рабочих на 100 м², руб.</t>
  </si>
  <si>
    <t>ФЕРр 63-15-1, таблица 63-15</t>
  </si>
  <si>
    <t>Эксплуатация машин на 100 м², руб.</t>
  </si>
  <si>
    <t>Материалы на 100 м², руб.</t>
  </si>
  <si>
    <t>Прямые затраты на 100 м², руб.</t>
  </si>
  <si>
    <t>Оплата труда рабочих на весь объём, руб.</t>
  </si>
  <si>
    <t>Эксплуатация машин на весь объём, руб.</t>
  </si>
  <si>
    <t>Материалы на весь объём, руб.</t>
  </si>
  <si>
    <t>Сумма частей на весь объём, руб.</t>
  </si>
  <si>
    <t>Прямые затраты расценки на весь объём, руб.</t>
  </si>
  <si>
    <t>Контроль: разница прямых затрат, руб.</t>
  </si>
  <si>
    <t>Ноль: сумма частей равна ПЗ</t>
  </si>
  <si>
    <t>Исходные данные для сметы объекта</t>
  </si>
  <si>
    <t>Регион объекта</t>
  </si>
  <si>
    <t>Квартал и год расчёта</t>
  </si>
  <si>
    <t>Применяемая редакция нормативной базы</t>
  </si>
  <si>
    <t>Масса отходов, т</t>
  </si>
  <si>
    <t>Базисные прямые затраты одной позиции без НР, СП и НДС. Для сметы объекта нужны остальные работы и начисления.</t>
  </si>
  <si>
    <t>Массу отходов и условия выполнения работ заполняют по документации. Площадь сама по себе массу не определяет.</t>
  </si>
  <si>
    <t>Формулы пересчитываются при изменении площади. Нулевые материалы в расценке не означают отсутствия отходов.</t>
  </si>
  <si>
    <t>Ведомость и проверка состава работ</t>
  </si>
  <si>
    <t>Объект</t>
  </si>
  <si>
    <t>Офис, учебный пример</t>
  </si>
  <si>
    <t>Помещение</t>
  </si>
  <si>
    <t>Дата</t>
  </si>
  <si>
    <t>Основание</t>
  </si>
  <si>
    <t>Учебное условие</t>
  </si>
  <si>
    <t>№</t>
  </si>
  <si>
    <t>Работа</t>
  </si>
  <si>
    <t>Материал</t>
  </si>
  <si>
    <t>Ед. ВОР</t>
  </si>
  <si>
    <t>Объём</t>
  </si>
  <si>
    <t>Высота, м</t>
  </si>
  <si>
    <t>Сохранение годных материалов</t>
  </si>
  <si>
    <t>Сопутствующие работы</t>
  </si>
  <si>
    <t>Источник объёма</t>
  </si>
  <si>
    <t>Выбранная расценка</t>
  </si>
  <si>
    <t>Замечание</t>
  </si>
  <si>
    <t>Демонтаж растровых плит с разборкой каркаса и креплений, без обратного монтажа</t>
  </si>
  <si>
    <t>Разбирается вместе с креплениями</t>
  </si>
  <si>
    <t>м²</t>
  </si>
  <si>
    <t>Светильники и отходы: уточнить по документации</t>
  </si>
  <si>
    <t>ФСНБ-2020. Норму ФСНБ-2022 выбирают по листу «Выбор нормы».</t>
  </si>
  <si>
    <t>Перед утверждением подбора проверьте</t>
  </si>
  <si>
    <t>Материал облицовки, конструкция и снимаемые элементы совпадают с составом выбранной нормы.</t>
  </si>
  <si>
    <t>Судьба каркаса и креплений указана, повторных строк на ту же разборку нет.</t>
  </si>
  <si>
    <t>Снятие и обратный монтаж разграничены, норма замены не выдана за чистый демонтаж.</t>
  </si>
  <si>
    <t>Площадь имеет основание, количество пересчитано в измеритель расценки.</t>
  </si>
  <si>
    <t>Высота и сохранение годных материалов уточнены по документации.</t>
  </si>
  <si>
    <t>Оборудование, операции с мусором и их объёмы выделены по фактической технологии.</t>
  </si>
  <si>
    <t>Метод и редакция базы записаны, базисные прямые затраты не выданы за текущий итог.</t>
  </si>
  <si>
    <t>Составил</t>
  </si>
  <si>
    <t>Проверил</t>
  </si>
  <si>
    <t>Дата проверки</t>
  </si>
  <si>
    <t>Реквизиты контроля этого шаблона. Файл не является утверждённой унифицированной формой.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</si>
</sst>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color theme="1"/>
      <family val="2"/>
      <scheme val="minor"/>
      <sz val="11"/>
      <name val="Calibri"/>
    </font>
    <font>
      <b/>
      <color rgb="543A2C"/>
      <sz val="16"/>
      <name val="Arial"/>
    </font>
    <font>
      <color rgb="302822"/>
      <sz val="11"/>
      <name val="Arial"/>
    </font>
    <font>
      <b/>
      <color rgb="FFFFFF"/>
      <sz val="11"/>
      <name val="Arial"/>
    </font>
    <font>
      <b/>
      <color rgb="543A2C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543A2C"/>
      </patternFill>
    </fill>
    <fill>
      <patternFill patternType="solid">
        <fgColor rgb="EFEAE5"/>
      </patternFill>
    </fill>
    <fill>
      <patternFill patternType="solid">
        <fgColor rgb="FFF5DC"/>
      </patternFill>
    </fill>
  </fills>
  <borders count="2">
    <border>
      <left/>
      <right/>
      <top/>
      <bottom/>
      <diagonal/>
    </border>
    <border>
      <left/>
      <right/>
      <top/>
      <bottom style="thin">
        <color rgb="CCC2B8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2" fillId="4" borderId="1" xfId="0" applyFont="1" applyFill="1" applyBorder="1" applyAlignment="1">
      <alignment horizontal="right" vertical="center" wrapText="1"/>
    </xf>
    <xf numFmtId="1" fontId="2" fillId="0" borderId="0" xfId="0" applyNumberFormat="1" applyFont="1" applyAlignment="1">
      <alignment horizontal="right" vertical="center" wrapText="1"/>
    </xf>
    <xf numFmtId="164" fontId="2" fillId="0" borderId="0" xfId="0" applyNumberFormat="1" applyFont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1">
    <dxf>
      <font>
        <color rgb="A00000"/>
      </font>
      <fill>
        <patternFill patternType="solid">
          <fgColor rgb="FFE4E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1"/>
  <sheetViews>
    <sheetView workbookViewId="0" showGridLines="0">
      <pane xSplit="1" ySplit="5" topLeftCell="B6" activePane="bottomRight" state="frozen"/>
      <selection pane="bottomRight"/>
    </sheetView>
  </sheetViews>
  <sheetFormatPr defaultRowHeight="15" outlineLevelRow="0" outlineLevelCol="0" x14ac:dyDescent="55"/>
  <cols>
    <col min="1" max="1" width="32" customWidth="1"/>
    <col min="2" max="2" width="33" customWidth="1"/>
    <col min="3" max="3" width="24" customWidth="1"/>
    <col min="4" max="4" width="26" customWidth="1"/>
    <col min="5" max="5" width="23" customWidth="1"/>
    <col min="6" max="6" width="52" customWidth="1"/>
    <col min="7" max="7" width="15" customWidth="1"/>
    <col min="8" max="8" width="55" customWidth="1"/>
    <col min="9" max="9" width="24" customWidth="1"/>
    <col min="10" max="10" width="44" customWidth="1"/>
  </cols>
  <sheetData>
    <row r="2" ht="28" customHeight="1" spans="1:10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3" ht="24" customHeight="1" spans="1:10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</row>
    <row r="5" ht="34" customHeight="1" spans="1:10" x14ac:dyDescent="0.25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</row>
    <row r="6" ht="90" customHeight="1" spans="1:10" x14ac:dyDescent="0.25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2" t="s">
        <v>17</v>
      </c>
      <c r="G6" s="2" t="s">
        <v>18</v>
      </c>
      <c r="H6" s="2" t="s">
        <v>19</v>
      </c>
      <c r="I6" s="2" t="s">
        <v>20</v>
      </c>
      <c r="J6" s="2" t="s">
        <v>21</v>
      </c>
    </row>
    <row r="7" ht="90" customHeight="1" spans="1:10" x14ac:dyDescent="0.25">
      <c r="A7" s="2" t="s">
        <v>22</v>
      </c>
      <c r="B7" s="2" t="s">
        <v>23</v>
      </c>
      <c r="C7" s="2" t="s">
        <v>14</v>
      </c>
      <c r="D7" s="2" t="s">
        <v>15</v>
      </c>
      <c r="E7" s="2" t="s">
        <v>24</v>
      </c>
      <c r="F7" s="2" t="s">
        <v>25</v>
      </c>
      <c r="G7" s="2" t="s">
        <v>18</v>
      </c>
      <c r="H7" s="2" t="s">
        <v>26</v>
      </c>
      <c r="I7" s="2" t="s">
        <v>27</v>
      </c>
      <c r="J7" s="2" t="s">
        <v>28</v>
      </c>
    </row>
    <row r="8" ht="90" customHeight="1" spans="1:10" x14ac:dyDescent="0.25">
      <c r="A8" s="2" t="s">
        <v>29</v>
      </c>
      <c r="B8" s="2" t="s">
        <v>30</v>
      </c>
      <c r="C8" s="2" t="s">
        <v>31</v>
      </c>
      <c r="D8" s="2" t="s">
        <v>15</v>
      </c>
      <c r="E8" s="2" t="s">
        <v>32</v>
      </c>
      <c r="F8" s="2" t="s">
        <v>33</v>
      </c>
      <c r="G8" s="2" t="s">
        <v>18</v>
      </c>
      <c r="H8" s="2" t="s">
        <v>34</v>
      </c>
      <c r="I8" s="2" t="s">
        <v>35</v>
      </c>
      <c r="J8" s="2" t="s">
        <v>36</v>
      </c>
    </row>
    <row r="9" ht="90" customHeight="1" spans="1:10" x14ac:dyDescent="0.25">
      <c r="A9" s="2" t="s">
        <v>37</v>
      </c>
      <c r="B9" s="2" t="s">
        <v>38</v>
      </c>
      <c r="C9" s="2" t="s">
        <v>39</v>
      </c>
      <c r="D9" s="2" t="s">
        <v>15</v>
      </c>
      <c r="E9" s="2" t="s">
        <v>40</v>
      </c>
      <c r="F9" s="2" t="s">
        <v>41</v>
      </c>
      <c r="G9" s="2" t="s">
        <v>18</v>
      </c>
      <c r="H9" s="2" t="s">
        <v>42</v>
      </c>
      <c r="I9" s="2" t="s">
        <v>43</v>
      </c>
      <c r="J9" s="2" t="s">
        <v>44</v>
      </c>
    </row>
    <row r="10" ht="90" customHeight="1" spans="1:10" x14ac:dyDescent="0.25">
      <c r="A10" s="2" t="s">
        <v>45</v>
      </c>
      <c r="B10" s="2" t="s">
        <v>38</v>
      </c>
      <c r="C10" s="2" t="s">
        <v>39</v>
      </c>
      <c r="D10" s="2" t="s">
        <v>15</v>
      </c>
      <c r="E10" s="2" t="s">
        <v>46</v>
      </c>
      <c r="F10" s="2" t="s">
        <v>47</v>
      </c>
      <c r="G10" s="2" t="s">
        <v>18</v>
      </c>
      <c r="H10" s="2" t="s">
        <v>42</v>
      </c>
      <c r="I10" s="2" t="s">
        <v>48</v>
      </c>
      <c r="J10" s="2" t="s">
        <v>49</v>
      </c>
    </row>
    <row r="11" ht="90" customHeight="1" spans="1:10" x14ac:dyDescent="0.25">
      <c r="A11" s="2" t="s">
        <v>50</v>
      </c>
      <c r="B11" s="2" t="s">
        <v>51</v>
      </c>
      <c r="C11" s="2" t="s">
        <v>39</v>
      </c>
      <c r="D11" s="2" t="s">
        <v>15</v>
      </c>
      <c r="E11" s="2" t="s">
        <v>52</v>
      </c>
      <c r="F11" s="2" t="s">
        <v>53</v>
      </c>
      <c r="G11" s="2" t="s">
        <v>18</v>
      </c>
      <c r="H11" s="2" t="s">
        <v>54</v>
      </c>
      <c r="I11" s="2" t="s">
        <v>55</v>
      </c>
      <c r="J11" s="2" t="s">
        <v>56</v>
      </c>
    </row>
    <row r="12" ht="90" customHeight="1" spans="1:10" x14ac:dyDescent="0.25">
      <c r="A12" s="2" t="s">
        <v>57</v>
      </c>
      <c r="B12" s="2" t="s">
        <v>58</v>
      </c>
      <c r="C12" s="2" t="s">
        <v>14</v>
      </c>
      <c r="D12" s="2" t="s">
        <v>59</v>
      </c>
      <c r="E12" s="2" t="s">
        <v>60</v>
      </c>
      <c r="F12" s="2" t="s">
        <v>61</v>
      </c>
      <c r="G12" s="2" t="s">
        <v>18</v>
      </c>
      <c r="H12" s="2" t="s">
        <v>62</v>
      </c>
      <c r="I12" s="2" t="s">
        <v>63</v>
      </c>
      <c r="J12" s="2" t="s">
        <v>64</v>
      </c>
    </row>
    <row r="13" ht="90" customHeight="1" spans="1:10" x14ac:dyDescent="0.25">
      <c r="A13" s="2" t="s">
        <v>57</v>
      </c>
      <c r="B13" s="2" t="s">
        <v>65</v>
      </c>
      <c r="C13" s="2" t="s">
        <v>14</v>
      </c>
      <c r="D13" s="2" t="s">
        <v>59</v>
      </c>
      <c r="E13" s="2" t="s">
        <v>66</v>
      </c>
      <c r="F13" s="2" t="s">
        <v>67</v>
      </c>
      <c r="G13" s="2" t="s">
        <v>18</v>
      </c>
      <c r="H13" s="2" t="s">
        <v>68</v>
      </c>
      <c r="I13" s="2" t="s">
        <v>69</v>
      </c>
      <c r="J13" s="2" t="s">
        <v>70</v>
      </c>
    </row>
    <row r="14" ht="90" customHeight="1" spans="1:10" x14ac:dyDescent="0.25">
      <c r="A14" s="2" t="s">
        <v>71</v>
      </c>
      <c r="B14" s="2" t="s">
        <v>72</v>
      </c>
      <c r="C14" s="2" t="s">
        <v>73</v>
      </c>
      <c r="D14" s="2" t="s">
        <v>59</v>
      </c>
      <c r="E14" s="2" t="s">
        <v>74</v>
      </c>
      <c r="F14" s="2" t="s">
        <v>75</v>
      </c>
      <c r="G14" s="2" t="s">
        <v>18</v>
      </c>
      <c r="H14" s="2" t="s">
        <v>76</v>
      </c>
      <c r="I14" s="2" t="s">
        <v>77</v>
      </c>
      <c r="J14" s="2" t="s">
        <v>78</v>
      </c>
    </row>
    <row r="15" ht="90" customHeight="1" spans="1:10" x14ac:dyDescent="0.25">
      <c r="A15" s="2" t="s">
        <v>79</v>
      </c>
      <c r="B15" s="2" t="s">
        <v>72</v>
      </c>
      <c r="C15" s="2" t="s">
        <v>73</v>
      </c>
      <c r="D15" s="2" t="s">
        <v>59</v>
      </c>
      <c r="E15" s="2" t="s">
        <v>80</v>
      </c>
      <c r="F15" s="2" t="s">
        <v>81</v>
      </c>
      <c r="G15" s="2" t="s">
        <v>18</v>
      </c>
      <c r="H15" s="2" t="s">
        <v>76</v>
      </c>
      <c r="I15" s="2" t="s">
        <v>82</v>
      </c>
      <c r="J15" s="2" t="s">
        <v>83</v>
      </c>
    </row>
    <row r="17" ht="26" customHeight="1" spans="1:10" x14ac:dyDescent="0.25">
      <c r="A17" s="4" t="s">
        <v>84</v>
      </c>
      <c r="B17" s="4"/>
      <c r="C17" s="4"/>
      <c r="D17" s="4"/>
      <c r="E17" s="4"/>
      <c r="F17" s="4"/>
      <c r="G17" s="4"/>
      <c r="H17" s="4"/>
      <c r="I17" s="4"/>
      <c r="J17" s="4"/>
    </row>
    <row r="18" ht="120" customHeight="1" spans="1:10" x14ac:dyDescent="0.25">
      <c r="A18" s="2" t="s">
        <v>22</v>
      </c>
      <c r="B18" s="2" t="s">
        <v>85</v>
      </c>
      <c r="C18" s="2" t="s">
        <v>86</v>
      </c>
      <c r="D18" s="2" t="s">
        <v>15</v>
      </c>
      <c r="E18" s="2" t="s">
        <v>87</v>
      </c>
      <c r="F18" s="2" t="s">
        <v>88</v>
      </c>
      <c r="G18" s="2" t="s">
        <v>18</v>
      </c>
      <c r="H18" s="2" t="s">
        <v>89</v>
      </c>
      <c r="I18" s="2" t="s">
        <v>90</v>
      </c>
      <c r="J18" s="2" t="s">
        <v>91</v>
      </c>
    </row>
    <row r="19" ht="120" customHeight="1" spans="1:10" x14ac:dyDescent="0.25">
      <c r="A19" s="2" t="s">
        <v>92</v>
      </c>
      <c r="B19" s="2" t="s">
        <v>93</v>
      </c>
      <c r="C19" s="2" t="s">
        <v>86</v>
      </c>
      <c r="D19" s="2" t="s">
        <v>15</v>
      </c>
      <c r="E19" s="2" t="s">
        <v>94</v>
      </c>
      <c r="F19" s="2" t="s">
        <v>95</v>
      </c>
      <c r="G19" s="2" t="s">
        <v>18</v>
      </c>
      <c r="H19" s="2" t="s">
        <v>96</v>
      </c>
      <c r="I19" s="2" t="s">
        <v>90</v>
      </c>
      <c r="J19" s="2" t="s">
        <v>97</v>
      </c>
    </row>
    <row r="20" ht="120" customHeight="1" spans="1:10" x14ac:dyDescent="0.25">
      <c r="A20" s="2" t="s">
        <v>12</v>
      </c>
      <c r="B20" s="2" t="s">
        <v>98</v>
      </c>
      <c r="C20" s="2" t="s">
        <v>14</v>
      </c>
      <c r="D20" s="2" t="s">
        <v>15</v>
      </c>
      <c r="E20" s="2" t="s">
        <v>99</v>
      </c>
      <c r="F20" s="2" t="s">
        <v>100</v>
      </c>
      <c r="G20" s="2" t="s">
        <v>18</v>
      </c>
      <c r="H20" s="2" t="s">
        <v>101</v>
      </c>
      <c r="I20" s="2" t="s">
        <v>90</v>
      </c>
      <c r="J20" s="2" t="s">
        <v>102</v>
      </c>
    </row>
    <row r="21" ht="30" customHeight="1" spans="1:10" x14ac:dyDescent="0.25">
      <c r="A21" s="2" t="s">
        <v>103</v>
      </c>
      <c r="B21" s="2"/>
      <c r="C21" s="2"/>
      <c r="D21" s="2"/>
      <c r="E21" s="2"/>
      <c r="F21" s="2"/>
      <c r="G21" s="2"/>
      <c r="H21" s="2"/>
      <c r="I21" s="2"/>
      <c r="J21" s="2"/>
    </row>
  </sheetData>
  <autoFilter ref="A5:J15"/>
  <mergeCells count="4">
    <mergeCell ref="A2:J2"/>
    <mergeCell ref="A3:J3"/>
    <mergeCell ref="A17:J17"/>
    <mergeCell ref="A21:J21"/>
  </mergeCell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34"/>
  <sheetViews>
    <sheetView workbookViewId="0" showGridLines="0"/>
  </sheetViews>
  <sheetFormatPr defaultRowHeight="15" outlineLevelRow="0" outlineLevelCol="0" x14ac:dyDescent="55"/>
  <cols>
    <col min="1" max="1" width="56" customWidth="1"/>
    <col min="2" max="2" width="30" customWidth="1"/>
    <col min="3" max="3" width="36" customWidth="1"/>
    <col min="4" max="4" width="52" customWidth="1"/>
  </cols>
  <sheetData>
    <row r="2" ht="28" customHeight="1" spans="1:4" x14ac:dyDescent="0.25">
      <c r="A2" s="1" t="s">
        <v>104</v>
      </c>
      <c r="B2" s="1"/>
      <c r="C2" s="1"/>
      <c r="D2" s="1"/>
    </row>
    <row r="3" ht="24" customHeight="1" spans="1:4" x14ac:dyDescent="0.25">
      <c r="A3" s="2" t="s">
        <v>105</v>
      </c>
      <c r="B3" s="2"/>
      <c r="C3" s="2"/>
      <c r="D3" s="2"/>
    </row>
    <row r="4" ht="26" customHeight="1" spans="1:3" x14ac:dyDescent="0.25">
      <c r="A4" s="2" t="s">
        <v>106</v>
      </c>
      <c r="B4" s="5">
        <v>240</v>
      </c>
      <c r="C4" s="2" t="s">
        <v>107</v>
      </c>
    </row>
    <row r="5" ht="26" customHeight="1" spans="1:2" x14ac:dyDescent="0.25">
      <c r="A5" s="2" t="s">
        <v>108</v>
      </c>
      <c r="B5" s="6">
        <v>100</v>
      </c>
    </row>
    <row r="6" ht="26" customHeight="1" spans="1:3" x14ac:dyDescent="0.25">
      <c r="A6" s="2" t="s">
        <v>109</v>
      </c>
      <c r="B6" s="7">
        <f>B4/B5</f>
        <v>2.4</v>
      </c>
      <c r="C6" s="2" t="s">
        <v>110</v>
      </c>
    </row>
    <row r="8" ht="26" customHeight="1" spans="1:4" x14ac:dyDescent="0.25">
      <c r="A8" s="4" t="s">
        <v>111</v>
      </c>
      <c r="B8" s="4"/>
      <c r="C8" s="4"/>
      <c r="D8" s="4"/>
    </row>
    <row r="9" ht="26" customHeight="1" spans="1:2" x14ac:dyDescent="0.25">
      <c r="A9" s="2" t="s">
        <v>112</v>
      </c>
      <c r="B9" s="2" t="s">
        <v>113</v>
      </c>
    </row>
    <row r="10" ht="26" customHeight="1" spans="1:2" x14ac:dyDescent="0.25">
      <c r="A10" s="2" t="s">
        <v>114</v>
      </c>
      <c r="B10" s="6">
        <v>2001</v>
      </c>
    </row>
    <row r="12" ht="26" customHeight="1" spans="1:3" x14ac:dyDescent="0.25">
      <c r="A12" s="2" t="s">
        <v>115</v>
      </c>
      <c r="B12" s="8">
        <v>291.95</v>
      </c>
      <c r="C12" s="2" t="s">
        <v>116</v>
      </c>
    </row>
    <row r="13" ht="26" customHeight="1" spans="1:2" x14ac:dyDescent="0.25">
      <c r="A13" s="2" t="s">
        <v>117</v>
      </c>
      <c r="B13" s="8">
        <v>0</v>
      </c>
    </row>
    <row r="14" ht="26" customHeight="1" spans="1:2" x14ac:dyDescent="0.25">
      <c r="A14" s="2" t="s">
        <v>118</v>
      </c>
      <c r="B14" s="8">
        <v>0</v>
      </c>
    </row>
    <row r="15" ht="26" customHeight="1" spans="1:2" x14ac:dyDescent="0.25">
      <c r="A15" s="2" t="s">
        <v>119</v>
      </c>
      <c r="B15" s="8">
        <v>291.95</v>
      </c>
    </row>
    <row r="17" ht="26" customHeight="1" spans="1:2" x14ac:dyDescent="0.25">
      <c r="A17" s="2" t="s">
        <v>120</v>
      </c>
      <c r="B17" s="8">
        <f>B12*$B$6</f>
        <v>700.68</v>
      </c>
    </row>
    <row r="18" ht="26" customHeight="1" spans="1:2" x14ac:dyDescent="0.25">
      <c r="A18" s="2" t="s">
        <v>121</v>
      </c>
      <c r="B18" s="8">
        <f>B13*$B$6</f>
        <v>0</v>
      </c>
    </row>
    <row r="19" ht="26" customHeight="1" spans="1:2" x14ac:dyDescent="0.25">
      <c r="A19" s="2" t="s">
        <v>122</v>
      </c>
      <c r="B19" s="8">
        <f>B14*$B$6</f>
        <v>0</v>
      </c>
    </row>
    <row r="20" ht="26" customHeight="1" spans="1:2" x14ac:dyDescent="0.25">
      <c r="A20" s="2" t="s">
        <v>123</v>
      </c>
      <c r="B20" s="8">
        <f>SUM(B17:B19)</f>
        <v>700.68</v>
      </c>
    </row>
    <row r="21" ht="26" customHeight="1" spans="1:2" x14ac:dyDescent="0.25">
      <c r="A21" s="2" t="s">
        <v>124</v>
      </c>
      <c r="B21" s="8">
        <f>B15*$B$6</f>
        <v>700.68</v>
      </c>
    </row>
    <row r="22" ht="26" customHeight="1" spans="1:3" x14ac:dyDescent="0.25">
      <c r="A22" s="2" t="s">
        <v>125</v>
      </c>
      <c r="B22" s="8">
        <f>ROUND(B20-B21,2)</f>
        <v>0</v>
      </c>
      <c r="C22" s="2" t="s">
        <v>126</v>
      </c>
    </row>
    <row r="24" ht="26" customHeight="1" spans="1:4" x14ac:dyDescent="0.25">
      <c r="A24" s="4" t="s">
        <v>127</v>
      </c>
      <c r="B24" s="4"/>
      <c r="C24" s="4"/>
      <c r="D24" s="4"/>
    </row>
    <row r="26" ht="26" customHeight="1" spans="1:2" x14ac:dyDescent="0.25">
      <c r="A26" s="2" t="s">
        <v>128</v>
      </c>
      <c r="B26" s="9"/>
    </row>
    <row r="27" ht="26" customHeight="1" spans="1:2" x14ac:dyDescent="0.25">
      <c r="A27" s="2" t="s">
        <v>129</v>
      </c>
      <c r="B27" s="9"/>
    </row>
    <row r="28" ht="26" customHeight="1" spans="1:2" x14ac:dyDescent="0.25">
      <c r="A28" s="2" t="s">
        <v>130</v>
      </c>
      <c r="B28" s="9"/>
    </row>
    <row r="29" ht="26" customHeight="1" spans="1:2" x14ac:dyDescent="0.25">
      <c r="A29" s="2" t="s">
        <v>131</v>
      </c>
      <c r="B29" s="9"/>
    </row>
    <row r="31" ht="32" customHeight="1" spans="1:4" x14ac:dyDescent="0.25">
      <c r="A31" s="2" t="s">
        <v>132</v>
      </c>
      <c r="B31" s="2"/>
      <c r="C31" s="2"/>
      <c r="D31" s="2"/>
    </row>
    <row r="32" ht="32" customHeight="1" spans="1:4" x14ac:dyDescent="0.25">
      <c r="A32" s="2" t="s">
        <v>133</v>
      </c>
      <c r="B32" s="2"/>
      <c r="C32" s="2"/>
      <c r="D32" s="2"/>
    </row>
    <row r="34" ht="32" customHeight="1" spans="1:4" x14ac:dyDescent="0.25">
      <c r="A34" s="2" t="s">
        <v>134</v>
      </c>
      <c r="B34" s="2"/>
      <c r="C34" s="2"/>
      <c r="D34" s="2"/>
    </row>
  </sheetData>
  <mergeCells count="7">
    <mergeCell ref="A2:D2"/>
    <mergeCell ref="A3:D3"/>
    <mergeCell ref="A8:D8"/>
    <mergeCell ref="A24:D24"/>
    <mergeCell ref="A31:D31"/>
    <mergeCell ref="A32:D32"/>
    <mergeCell ref="A34:D34"/>
  </mergeCells>
  <conditionalFormatting sqref="B22">
    <cfRule type="cellIs" dxfId="0" priority="1" operator="notEqual">
      <formula>0</formula>
    </cfRule>
  </conditionalFormatting>
  <dataValidations count="1">
    <dataValidation type="decimal" operator="greaterThanOrEqual" showErrorMessage="1" error="Укажите площадь не меньше нуля." sqref="B4">
      <formula1>0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2"/>
  <sheetViews>
    <sheetView workbookViewId="0" showGridLines="0">
      <pane xSplit="2" ySplit="7" topLeftCell="C8" activePane="bottomRight" state="frozen"/>
      <selection pane="bottomRight"/>
    </sheetView>
  </sheetViews>
  <sheetFormatPr defaultRowHeight="15" outlineLevelRow="0" outlineLevelCol="0" x14ac:dyDescent="55"/>
  <cols>
    <col min="2" max="2" width="48" customWidth="1"/>
    <col min="3" max="3" width="24" customWidth="1"/>
    <col min="4" max="4" width="30" customWidth="1"/>
    <col min="5" max="5" width="14" customWidth="1"/>
    <col min="6" max="6" width="16" customWidth="1"/>
    <col min="7" max="7" width="15" customWidth="1"/>
    <col min="8" max="8" width="32" customWidth="1"/>
    <col min="9" max="9" width="42" customWidth="1"/>
    <col min="10" max="10" width="26" customWidth="1"/>
    <col min="11" max="11" width="24" customWidth="1"/>
    <col min="12" max="12" width="38" customWidth="1"/>
  </cols>
  <sheetData>
    <row r="2" ht="28" customHeight="1" spans="1:12" x14ac:dyDescent="0.25">
      <c r="A2" s="1" t="s">
        <v>135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ht="26" customHeight="1" spans="1:4" x14ac:dyDescent="0.25">
      <c r="A3" s="2" t="s">
        <v>136</v>
      </c>
      <c r="B3" s="9" t="s">
        <v>137</v>
      </c>
      <c r="C3" s="9"/>
      <c r="D3" s="9"/>
    </row>
    <row r="4" ht="26" customHeight="1" spans="1:4" x14ac:dyDescent="0.25">
      <c r="A4" s="2" t="s">
        <v>138</v>
      </c>
      <c r="B4" s="9"/>
      <c r="C4" s="9"/>
      <c r="D4" s="9"/>
    </row>
    <row r="5" ht="26" customHeight="1" spans="1:4" x14ac:dyDescent="0.25">
      <c r="A5" s="2" t="s">
        <v>139</v>
      </c>
      <c r="B5" s="9"/>
      <c r="C5" s="9"/>
      <c r="D5" s="9"/>
    </row>
    <row r="6" ht="26" customHeight="1" spans="1:4" x14ac:dyDescent="0.25">
      <c r="A6" s="2" t="s">
        <v>140</v>
      </c>
      <c r="B6" s="9" t="s">
        <v>141</v>
      </c>
      <c r="C6" s="9"/>
      <c r="D6" s="9"/>
    </row>
    <row r="7" ht="34" customHeight="1" spans="1:12" x14ac:dyDescent="0.25">
      <c r="A7" s="3" t="s">
        <v>142</v>
      </c>
      <c r="B7" s="3" t="s">
        <v>143</v>
      </c>
      <c r="C7" s="3" t="s">
        <v>144</v>
      </c>
      <c r="D7" s="3" t="s">
        <v>86</v>
      </c>
      <c r="E7" s="3" t="s">
        <v>145</v>
      </c>
      <c r="F7" s="3" t="s">
        <v>146</v>
      </c>
      <c r="G7" s="3" t="s">
        <v>147</v>
      </c>
      <c r="H7" s="3" t="s">
        <v>148</v>
      </c>
      <c r="I7" s="3" t="s">
        <v>149</v>
      </c>
      <c r="J7" s="3" t="s">
        <v>150</v>
      </c>
      <c r="K7" s="3" t="s">
        <v>151</v>
      </c>
      <c r="L7" s="3" t="s">
        <v>152</v>
      </c>
    </row>
    <row r="8" ht="96" customHeight="1" spans="1:12" x14ac:dyDescent="0.25">
      <c r="A8" s="10">
        <v>1</v>
      </c>
      <c r="B8" s="2" t="s">
        <v>153</v>
      </c>
      <c r="C8" s="2" t="s">
        <v>12</v>
      </c>
      <c r="D8" s="2" t="s">
        <v>154</v>
      </c>
      <c r="E8" s="2" t="s">
        <v>155</v>
      </c>
      <c r="F8" s="7">
        <f>'Расчёт 240 м²'!B4</f>
        <v>240</v>
      </c>
      <c r="G8" s="9"/>
      <c r="H8" s="9"/>
      <c r="I8" s="2" t="s">
        <v>156</v>
      </c>
      <c r="J8" s="2" t="s">
        <v>141</v>
      </c>
      <c r="K8" s="2" t="s">
        <v>20</v>
      </c>
      <c r="L8" s="2" t="s">
        <v>157</v>
      </c>
    </row>
    <row r="10" ht="26" customHeight="1" spans="1:12" x14ac:dyDescent="0.25">
      <c r="A10" s="4" t="s">
        <v>158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ht="28" customHeight="1" spans="1:12" x14ac:dyDescent="0.25">
      <c r="A11" s="9"/>
      <c r="B11" s="2" t="s">
        <v>159</v>
      </c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28" customHeight="1" spans="1:12" x14ac:dyDescent="0.25">
      <c r="A12" s="9"/>
      <c r="B12" s="2" t="s">
        <v>160</v>
      </c>
      <c r="C12" s="2"/>
      <c r="D12" s="2"/>
      <c r="E12" s="2"/>
      <c r="F12" s="2"/>
      <c r="G12" s="2"/>
      <c r="H12" s="2"/>
      <c r="I12" s="2"/>
      <c r="J12" s="2"/>
      <c r="K12" s="2"/>
      <c r="L12" s="2"/>
    </row>
    <row r="13" ht="28" customHeight="1" spans="1:12" x14ac:dyDescent="0.25">
      <c r="A13" s="9"/>
      <c r="B13" s="2" t="s">
        <v>161</v>
      </c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28" customHeight="1" spans="1:12" x14ac:dyDescent="0.25">
      <c r="A14" s="9"/>
      <c r="B14" s="2" t="s">
        <v>162</v>
      </c>
      <c r="C14" s="2"/>
      <c r="D14" s="2"/>
      <c r="E14" s="2"/>
      <c r="F14" s="2"/>
      <c r="G14" s="2"/>
      <c r="H14" s="2"/>
      <c r="I14" s="2"/>
      <c r="J14" s="2"/>
      <c r="K14" s="2"/>
      <c r="L14" s="2"/>
    </row>
    <row r="15" ht="28" customHeight="1" spans="1:12" x14ac:dyDescent="0.25">
      <c r="A15" s="9"/>
      <c r="B15" s="2" t="s">
        <v>163</v>
      </c>
      <c r="C15" s="2"/>
      <c r="D15" s="2"/>
      <c r="E15" s="2"/>
      <c r="F15" s="2"/>
      <c r="G15" s="2"/>
      <c r="H15" s="2"/>
      <c r="I15" s="2"/>
      <c r="J15" s="2"/>
      <c r="K15" s="2"/>
      <c r="L15" s="2"/>
    </row>
    <row r="16" ht="28" customHeight="1" spans="1:12" x14ac:dyDescent="0.25">
      <c r="A16" s="9"/>
      <c r="B16" s="2" t="s">
        <v>164</v>
      </c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28" customHeight="1" spans="1:12" x14ac:dyDescent="0.25">
      <c r="A17" s="9"/>
      <c r="B17" s="2" t="s">
        <v>165</v>
      </c>
      <c r="C17" s="2"/>
      <c r="D17" s="2"/>
      <c r="E17" s="2"/>
      <c r="F17" s="2"/>
      <c r="G17" s="2"/>
      <c r="H17" s="2"/>
      <c r="I17" s="2"/>
      <c r="J17" s="2"/>
      <c r="K17" s="2"/>
      <c r="L17" s="2"/>
    </row>
    <row r="19" ht="26" customHeight="1" spans="1:4" x14ac:dyDescent="0.25">
      <c r="A19" s="2" t="s">
        <v>166</v>
      </c>
      <c r="B19" s="9"/>
      <c r="C19" s="9"/>
      <c r="D19" s="9"/>
    </row>
    <row r="20" ht="26" customHeight="1" spans="1:4" x14ac:dyDescent="0.25">
      <c r="A20" s="2" t="s">
        <v>167</v>
      </c>
      <c r="B20" s="9"/>
      <c r="C20" s="9"/>
      <c r="D20" s="9"/>
    </row>
    <row r="21" ht="26" customHeight="1" spans="1:4" x14ac:dyDescent="0.25">
      <c r="A21" s="2" t="s">
        <v>168</v>
      </c>
      <c r="B21" s="9"/>
      <c r="C21" s="9"/>
      <c r="D21" s="9"/>
    </row>
    <row r="22" ht="26" customHeight="1" spans="1:12" x14ac:dyDescent="0.25">
      <c r="A22" s="2" t="s">
        <v>169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</sheetData>
  <mergeCells count="17">
    <mergeCell ref="A2:L2"/>
    <mergeCell ref="B3:D3"/>
    <mergeCell ref="B4:D4"/>
    <mergeCell ref="B5:D5"/>
    <mergeCell ref="B6:D6"/>
    <mergeCell ref="A10:L10"/>
    <mergeCell ref="B11:L11"/>
    <mergeCell ref="B12:L12"/>
    <mergeCell ref="B13:L13"/>
    <mergeCell ref="B14:L14"/>
    <mergeCell ref="B15:L15"/>
    <mergeCell ref="B16:L16"/>
    <mergeCell ref="B17:L17"/>
    <mergeCell ref="B19:D19"/>
    <mergeCell ref="B20:D20"/>
    <mergeCell ref="B21:D21"/>
    <mergeCell ref="A22:L22"/>
  </mergeCells>
  <dataValidations count="1">
    <dataValidation type="list" allowBlank="1" sqref="A11:A17">
      <formula1>"Да,Нет,Уточнить"</formula1>
    </dataValidation>
  </dataValidations>
  <pageMargins left="0.25" right="0.25" top="0.35" bottom="0.35" header="0.15" footer="0.15"/>
  <pageSetup paperSize="8" orientation="landscape" horizontalDpi="4294967295" verticalDpi="4294967295" scale="100" fitToWidth="1" fitToHeight="0"/>
  <headerFooter>
    <oddFooter>Сметрикс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Выбор нормы</vt:lpstr>
      <vt:lpstr>Расчёт 240 м²</vt:lpstr>
      <vt:lpstr>ВОР и 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2026-10-05T00:00:00Z</dcterms:modified>
</cp:coreProperties>
</file>